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0F4FECD8-E23A-4598-BF1B-F4D215817487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13" i="1" l="1"/>
  <c r="E1713" i="1"/>
  <c r="K1712" i="1"/>
  <c r="E1712" i="1"/>
  <c r="K1711" i="1"/>
  <c r="K1710" i="1"/>
  <c r="E1711" i="1"/>
  <c r="E1710" i="1"/>
  <c r="K1709" i="1"/>
  <c r="E1709" i="1"/>
  <c r="E1708" i="1"/>
  <c r="K1708" i="1" s="1"/>
  <c r="K1707" i="1"/>
  <c r="E1707" i="1"/>
  <c r="K1706" i="1"/>
  <c r="E1706" i="1"/>
  <c r="E1705" i="1"/>
  <c r="K1705" i="1" s="1"/>
  <c r="E1704" i="1"/>
  <c r="K1704" i="1" s="1"/>
  <c r="E1703" i="1"/>
  <c r="K1703" i="1" s="1"/>
  <c r="E1702" i="1"/>
  <c r="K1702" i="1" s="1"/>
  <c r="E1701" i="1"/>
  <c r="K1701" i="1" s="1"/>
  <c r="E1700" i="1"/>
  <c r="K1700" i="1" s="1"/>
  <c r="E1699" i="1"/>
  <c r="K1699" i="1" s="1"/>
  <c r="E1698" i="1"/>
  <c r="K1698" i="1" s="1"/>
  <c r="E1697" i="1"/>
  <c r="K1697" i="1" s="1"/>
  <c r="E1696" i="1"/>
  <c r="K1696" i="1" s="1"/>
  <c r="K1695" i="1"/>
  <c r="E1695" i="1"/>
  <c r="E1693" i="1"/>
  <c r="K1693" i="1" s="1"/>
  <c r="E1694" i="1"/>
  <c r="K1694" i="1" s="1"/>
  <c r="E1692" i="1"/>
  <c r="K1692" i="1" s="1"/>
  <c r="E1691" i="1"/>
  <c r="K1691" i="1" s="1"/>
  <c r="E1690" i="1"/>
  <c r="K1690" i="1" s="1"/>
  <c r="E1689" i="1"/>
  <c r="K1689" i="1" s="1"/>
  <c r="E1688" i="1"/>
  <c r="K1688" i="1" s="1"/>
  <c r="E1687" i="1"/>
  <c r="K1687" i="1" s="1"/>
  <c r="E1686" i="1"/>
  <c r="K1686" i="1" s="1"/>
  <c r="E1685" i="1"/>
  <c r="K1685" i="1" s="1"/>
  <c r="E1684" i="1"/>
  <c r="K1684" i="1" s="1"/>
  <c r="E1683" i="1"/>
  <c r="K1683" i="1" s="1"/>
  <c r="E1682" i="1"/>
  <c r="K1682" i="1" s="1"/>
  <c r="E1681" i="1"/>
  <c r="K1681" i="1" s="1"/>
  <c r="E1680" i="1"/>
  <c r="K1680" i="1" s="1"/>
  <c r="E1679" i="1"/>
  <c r="K1679" i="1" s="1"/>
  <c r="E1678" i="1"/>
  <c r="K1678" i="1" s="1"/>
  <c r="E1677" i="1"/>
  <c r="K1677" i="1" s="1"/>
  <c r="E1676" i="1"/>
  <c r="K1676" i="1" s="1"/>
  <c r="E1675" i="1"/>
  <c r="K1675" i="1" s="1"/>
  <c r="E1674" i="1"/>
  <c r="K1674" i="1" s="1"/>
  <c r="E1673" i="1"/>
  <c r="K1673" i="1" s="1"/>
  <c r="E1672" i="1"/>
  <c r="K1672" i="1" s="1"/>
  <c r="E1671" i="1"/>
  <c r="K1671" i="1" s="1"/>
  <c r="E1670" i="1"/>
  <c r="K1670" i="1" s="1"/>
  <c r="E1669" i="1"/>
  <c r="K1669" i="1" s="1"/>
  <c r="E1668" i="1"/>
  <c r="K1668" i="1" s="1"/>
  <c r="E1667" i="1"/>
  <c r="K1667" i="1" s="1"/>
  <c r="E1666" i="1"/>
  <c r="K1666" i="1" s="1"/>
  <c r="E1665" i="1"/>
  <c r="K1665" i="1" s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7" i="11" l="1"/>
  <c r="E24" i="1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<sst xmlns="http://schemas.openxmlformats.org/spreadsheetml/2006/main" count="203" uniqueCount="33">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</sst>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0" xfId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today)'!$A$2:$A$1799</c:f>
              <c:numCache>
                <c:formatCode>m/d/yyyy</c:formatCode>
                <c:ptCount val="179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45843</c:v>
                </c:pt>
                <c:pt idx="1713">
                  <c:v>45844</c:v>
                </c:pt>
                <c:pt idx="1714">
                  <c:v>45845</c:v>
                </c:pt>
                <c:pt idx="1715">
                  <c:v>45846</c:v>
                </c:pt>
                <c:pt idx="1716">
                  <c:v>45847</c:v>
                </c:pt>
                <c:pt idx="1717">
                  <c:v>45848</c:v>
                </c:pt>
                <c:pt idx="1718">
                  <c:v>45849</c:v>
                </c:pt>
                <c:pt idx="1719">
                  <c:v>45850</c:v>
                </c:pt>
                <c:pt idx="1720">
                  <c:v>45851</c:v>
                </c:pt>
                <c:pt idx="1721">
                  <c:v>45852</c:v>
                </c:pt>
                <c:pt idx="1722">
                  <c:v>45853</c:v>
                </c:pt>
                <c:pt idx="1723">
                  <c:v>45854</c:v>
                </c:pt>
                <c:pt idx="1724">
                  <c:v>45855</c:v>
                </c:pt>
                <c:pt idx="1725">
                  <c:v>45856</c:v>
                </c:pt>
                <c:pt idx="1726">
                  <c:v>45857</c:v>
                </c:pt>
                <c:pt idx="1727">
                  <c:v>45858</c:v>
                </c:pt>
                <c:pt idx="1728">
                  <c:v>45859</c:v>
                </c:pt>
                <c:pt idx="1729">
                  <c:v>45860</c:v>
                </c:pt>
                <c:pt idx="1730">
                  <c:v>45861</c:v>
                </c:pt>
                <c:pt idx="1731">
                  <c:v>45862</c:v>
                </c:pt>
                <c:pt idx="1732">
                  <c:v>45863</c:v>
                </c:pt>
                <c:pt idx="1733">
                  <c:v>45864</c:v>
                </c:pt>
                <c:pt idx="1734">
                  <c:v>45865</c:v>
                </c:pt>
                <c:pt idx="1735">
                  <c:v>45866</c:v>
                </c:pt>
                <c:pt idx="1736">
                  <c:v>45867</c:v>
                </c:pt>
                <c:pt idx="1737">
                  <c:v>45868</c:v>
                </c:pt>
                <c:pt idx="1738">
                  <c:v>45869</c:v>
                </c:pt>
                <c:pt idx="1739">
                  <c:v>45870</c:v>
                </c:pt>
                <c:pt idx="1740">
                  <c:v>45871</c:v>
                </c:pt>
                <c:pt idx="1741">
                  <c:v>45872</c:v>
                </c:pt>
                <c:pt idx="1742">
                  <c:v>45873</c:v>
                </c:pt>
                <c:pt idx="1743">
                  <c:v>45874</c:v>
                </c:pt>
                <c:pt idx="1744">
                  <c:v>45875</c:v>
                </c:pt>
                <c:pt idx="1745">
                  <c:v>45876</c:v>
                </c:pt>
                <c:pt idx="1746">
                  <c:v>45877</c:v>
                </c:pt>
                <c:pt idx="1747">
                  <c:v>45878</c:v>
                </c:pt>
                <c:pt idx="1748">
                  <c:v>45879</c:v>
                </c:pt>
                <c:pt idx="1749">
                  <c:v>45880</c:v>
                </c:pt>
                <c:pt idx="1750">
                  <c:v>45881</c:v>
                </c:pt>
                <c:pt idx="1751">
                  <c:v>45882</c:v>
                </c:pt>
                <c:pt idx="1752">
                  <c:v>45883</c:v>
                </c:pt>
                <c:pt idx="1753">
                  <c:v>45884</c:v>
                </c:pt>
                <c:pt idx="1754">
                  <c:v>45885</c:v>
                </c:pt>
                <c:pt idx="1755">
                  <c:v>45886</c:v>
                </c:pt>
                <c:pt idx="1756">
                  <c:v>45887</c:v>
                </c:pt>
                <c:pt idx="1757">
                  <c:v>45888</c:v>
                </c:pt>
                <c:pt idx="1758">
                  <c:v>45889</c:v>
                </c:pt>
                <c:pt idx="1759">
                  <c:v>45890</c:v>
                </c:pt>
                <c:pt idx="1760">
                  <c:v>45891</c:v>
                </c:pt>
                <c:pt idx="1761">
                  <c:v>45892</c:v>
                </c:pt>
                <c:pt idx="1762">
                  <c:v>45893</c:v>
                </c:pt>
                <c:pt idx="1763">
                  <c:v>45894</c:v>
                </c:pt>
                <c:pt idx="1764">
                  <c:v>45895</c:v>
                </c:pt>
                <c:pt idx="1765">
                  <c:v>45896</c:v>
                </c:pt>
                <c:pt idx="1766">
                  <c:v>45897</c:v>
                </c:pt>
                <c:pt idx="1767">
                  <c:v>45898</c:v>
                </c:pt>
                <c:pt idx="1768">
                  <c:v>45899</c:v>
                </c:pt>
                <c:pt idx="1769">
                  <c:v>45900</c:v>
                </c:pt>
                <c:pt idx="1770">
                  <c:v>45901</c:v>
                </c:pt>
                <c:pt idx="1771">
                  <c:v>45902</c:v>
                </c:pt>
                <c:pt idx="1772">
                  <c:v>45903</c:v>
                </c:pt>
                <c:pt idx="1773">
                  <c:v>45904</c:v>
                </c:pt>
                <c:pt idx="1774">
                  <c:v>45905</c:v>
                </c:pt>
                <c:pt idx="1775">
                  <c:v>45906</c:v>
                </c:pt>
                <c:pt idx="1776">
                  <c:v>45907</c:v>
                </c:pt>
                <c:pt idx="1777">
                  <c:v>45908</c:v>
                </c:pt>
                <c:pt idx="1778">
                  <c:v>45909</c:v>
                </c:pt>
                <c:pt idx="1779">
                  <c:v>45910</c:v>
                </c:pt>
                <c:pt idx="1780">
                  <c:v>45911</c:v>
                </c:pt>
                <c:pt idx="1781">
                  <c:v>45912</c:v>
                </c:pt>
                <c:pt idx="1782">
                  <c:v>45913</c:v>
                </c:pt>
                <c:pt idx="1783">
                  <c:v>45914</c:v>
                </c:pt>
                <c:pt idx="1784">
                  <c:v>45915</c:v>
                </c:pt>
                <c:pt idx="1785">
                  <c:v>45916</c:v>
                </c:pt>
                <c:pt idx="1786">
                  <c:v>45917</c:v>
                </c:pt>
                <c:pt idx="1787">
                  <c:v>45918</c:v>
                </c:pt>
                <c:pt idx="1788">
                  <c:v>45919</c:v>
                </c:pt>
                <c:pt idx="1789">
                  <c:v>45920</c:v>
                </c:pt>
                <c:pt idx="1790">
                  <c:v>45921</c:v>
                </c:pt>
                <c:pt idx="1791">
                  <c:v>45922</c:v>
                </c:pt>
                <c:pt idx="1792">
                  <c:v>45923</c:v>
                </c:pt>
                <c:pt idx="1793">
                  <c:v>45924</c:v>
                </c:pt>
                <c:pt idx="1794">
                  <c:v>45925</c:v>
                </c:pt>
                <c:pt idx="1795">
                  <c:v>45926</c:v>
                </c:pt>
                <c:pt idx="1796">
                  <c:v>45927</c:v>
                </c:pt>
                <c:pt idx="1797">
                  <c:v>45928</c:v>
                </c:pt>
              </c:numCache>
            </c:numRef>
          </c:cat>
          <c:val>
            <c:numRef>
              <c:f>'Data (aug 2018 - today)'!$C$2:$C$1799</c:f>
              <c:numCache>
                <c:formatCode>General</c:formatCode>
                <c:ptCount val="1798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  <c:pt idx="1667">
                  <c:v>2416</c:v>
                </c:pt>
                <c:pt idx="1668">
                  <c:v>2435</c:v>
                </c:pt>
                <c:pt idx="1669">
                  <c:v>2438</c:v>
                </c:pt>
                <c:pt idx="1670">
                  <c:v>2384</c:v>
                </c:pt>
                <c:pt idx="1671">
                  <c:v>2430</c:v>
                </c:pt>
                <c:pt idx="1672">
                  <c:v>2420</c:v>
                </c:pt>
                <c:pt idx="1673">
                  <c:v>2448</c:v>
                </c:pt>
                <c:pt idx="1674">
                  <c:v>2481</c:v>
                </c:pt>
                <c:pt idx="1675">
                  <c:v>2519</c:v>
                </c:pt>
                <c:pt idx="1676">
                  <c:v>2497</c:v>
                </c:pt>
                <c:pt idx="1677">
                  <c:v>2472</c:v>
                </c:pt>
                <c:pt idx="1678">
                  <c:v>2471</c:v>
                </c:pt>
                <c:pt idx="1679">
                  <c:v>2440</c:v>
                </c:pt>
                <c:pt idx="1680">
                  <c:v>2478</c:v>
                </c:pt>
                <c:pt idx="1681">
                  <c:v>2464</c:v>
                </c:pt>
                <c:pt idx="1682">
                  <c:v>2472</c:v>
                </c:pt>
                <c:pt idx="1683">
                  <c:v>2473</c:v>
                </c:pt>
                <c:pt idx="1684">
                  <c:v>2449</c:v>
                </c:pt>
                <c:pt idx="1685">
                  <c:v>2494</c:v>
                </c:pt>
                <c:pt idx="1686">
                  <c:v>2488</c:v>
                </c:pt>
                <c:pt idx="1687">
                  <c:v>2442</c:v>
                </c:pt>
                <c:pt idx="1688">
                  <c:v>2432</c:v>
                </c:pt>
                <c:pt idx="1689">
                  <c:v>2439</c:v>
                </c:pt>
                <c:pt idx="1690">
                  <c:v>2482</c:v>
                </c:pt>
                <c:pt idx="1691">
                  <c:v>2482</c:v>
                </c:pt>
                <c:pt idx="1692">
                  <c:v>2477</c:v>
                </c:pt>
                <c:pt idx="1693">
                  <c:v>2451</c:v>
                </c:pt>
                <c:pt idx="1694">
                  <c:v>2480</c:v>
                </c:pt>
                <c:pt idx="1695">
                  <c:v>2518</c:v>
                </c:pt>
                <c:pt idx="1696">
                  <c:v>2520</c:v>
                </c:pt>
                <c:pt idx="1697">
                  <c:v>2499</c:v>
                </c:pt>
                <c:pt idx="1698">
                  <c:v>2500</c:v>
                </c:pt>
                <c:pt idx="1699">
                  <c:v>2522</c:v>
                </c:pt>
                <c:pt idx="1700">
                  <c:v>2558</c:v>
                </c:pt>
                <c:pt idx="1701">
                  <c:v>2539</c:v>
                </c:pt>
                <c:pt idx="1702">
                  <c:v>2569</c:v>
                </c:pt>
                <c:pt idx="1703">
                  <c:v>2574</c:v>
                </c:pt>
                <c:pt idx="1704">
                  <c:v>2575</c:v>
                </c:pt>
                <c:pt idx="1705">
                  <c:v>2575</c:v>
                </c:pt>
                <c:pt idx="1706">
                  <c:v>2583</c:v>
                </c:pt>
                <c:pt idx="1707">
                  <c:v>2597</c:v>
                </c:pt>
                <c:pt idx="1708">
                  <c:v>2612</c:v>
                </c:pt>
                <c:pt idx="1709">
                  <c:v>2611</c:v>
                </c:pt>
                <c:pt idx="1710">
                  <c:v>2608</c:v>
                </c:pt>
                <c:pt idx="1711">
                  <c:v>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today)'!$A$2:$A$1799</c:f>
              <c:numCache>
                <c:formatCode>m/d/yyyy</c:formatCode>
                <c:ptCount val="179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45843</c:v>
                </c:pt>
                <c:pt idx="1713">
                  <c:v>45844</c:v>
                </c:pt>
                <c:pt idx="1714">
                  <c:v>45845</c:v>
                </c:pt>
                <c:pt idx="1715">
                  <c:v>45846</c:v>
                </c:pt>
                <c:pt idx="1716">
                  <c:v>45847</c:v>
                </c:pt>
                <c:pt idx="1717">
                  <c:v>45848</c:v>
                </c:pt>
                <c:pt idx="1718">
                  <c:v>45849</c:v>
                </c:pt>
                <c:pt idx="1719">
                  <c:v>45850</c:v>
                </c:pt>
                <c:pt idx="1720">
                  <c:v>45851</c:v>
                </c:pt>
                <c:pt idx="1721">
                  <c:v>45852</c:v>
                </c:pt>
                <c:pt idx="1722">
                  <c:v>45853</c:v>
                </c:pt>
                <c:pt idx="1723">
                  <c:v>45854</c:v>
                </c:pt>
                <c:pt idx="1724">
                  <c:v>45855</c:v>
                </c:pt>
                <c:pt idx="1725">
                  <c:v>45856</c:v>
                </c:pt>
                <c:pt idx="1726">
                  <c:v>45857</c:v>
                </c:pt>
                <c:pt idx="1727">
                  <c:v>45858</c:v>
                </c:pt>
                <c:pt idx="1728">
                  <c:v>45859</c:v>
                </c:pt>
                <c:pt idx="1729">
                  <c:v>45860</c:v>
                </c:pt>
                <c:pt idx="1730">
                  <c:v>45861</c:v>
                </c:pt>
                <c:pt idx="1731">
                  <c:v>45862</c:v>
                </c:pt>
                <c:pt idx="1732">
                  <c:v>45863</c:v>
                </c:pt>
                <c:pt idx="1733">
                  <c:v>45864</c:v>
                </c:pt>
                <c:pt idx="1734">
                  <c:v>45865</c:v>
                </c:pt>
                <c:pt idx="1735">
                  <c:v>45866</c:v>
                </c:pt>
                <c:pt idx="1736">
                  <c:v>45867</c:v>
                </c:pt>
                <c:pt idx="1737">
                  <c:v>45868</c:v>
                </c:pt>
                <c:pt idx="1738">
                  <c:v>45869</c:v>
                </c:pt>
                <c:pt idx="1739">
                  <c:v>45870</c:v>
                </c:pt>
                <c:pt idx="1740">
                  <c:v>45871</c:v>
                </c:pt>
                <c:pt idx="1741">
                  <c:v>45872</c:v>
                </c:pt>
                <c:pt idx="1742">
                  <c:v>45873</c:v>
                </c:pt>
                <c:pt idx="1743">
                  <c:v>45874</c:v>
                </c:pt>
                <c:pt idx="1744">
                  <c:v>45875</c:v>
                </c:pt>
                <c:pt idx="1745">
                  <c:v>45876</c:v>
                </c:pt>
                <c:pt idx="1746">
                  <c:v>45877</c:v>
                </c:pt>
                <c:pt idx="1747">
                  <c:v>45878</c:v>
                </c:pt>
                <c:pt idx="1748">
                  <c:v>45879</c:v>
                </c:pt>
                <c:pt idx="1749">
                  <c:v>45880</c:v>
                </c:pt>
                <c:pt idx="1750">
                  <c:v>45881</c:v>
                </c:pt>
                <c:pt idx="1751">
                  <c:v>45882</c:v>
                </c:pt>
                <c:pt idx="1752">
                  <c:v>45883</c:v>
                </c:pt>
                <c:pt idx="1753">
                  <c:v>45884</c:v>
                </c:pt>
                <c:pt idx="1754">
                  <c:v>45885</c:v>
                </c:pt>
                <c:pt idx="1755">
                  <c:v>45886</c:v>
                </c:pt>
                <c:pt idx="1756">
                  <c:v>45887</c:v>
                </c:pt>
                <c:pt idx="1757">
                  <c:v>45888</c:v>
                </c:pt>
                <c:pt idx="1758">
                  <c:v>45889</c:v>
                </c:pt>
                <c:pt idx="1759">
                  <c:v>45890</c:v>
                </c:pt>
                <c:pt idx="1760">
                  <c:v>45891</c:v>
                </c:pt>
                <c:pt idx="1761">
                  <c:v>45892</c:v>
                </c:pt>
                <c:pt idx="1762">
                  <c:v>45893</c:v>
                </c:pt>
                <c:pt idx="1763">
                  <c:v>45894</c:v>
                </c:pt>
                <c:pt idx="1764">
                  <c:v>45895</c:v>
                </c:pt>
                <c:pt idx="1765">
                  <c:v>45896</c:v>
                </c:pt>
                <c:pt idx="1766">
                  <c:v>45897</c:v>
                </c:pt>
                <c:pt idx="1767">
                  <c:v>45898</c:v>
                </c:pt>
                <c:pt idx="1768">
                  <c:v>45899</c:v>
                </c:pt>
                <c:pt idx="1769">
                  <c:v>45900</c:v>
                </c:pt>
                <c:pt idx="1770">
                  <c:v>45901</c:v>
                </c:pt>
                <c:pt idx="1771">
                  <c:v>45902</c:v>
                </c:pt>
                <c:pt idx="1772">
                  <c:v>45903</c:v>
                </c:pt>
                <c:pt idx="1773">
                  <c:v>45904</c:v>
                </c:pt>
                <c:pt idx="1774">
                  <c:v>45905</c:v>
                </c:pt>
                <c:pt idx="1775">
                  <c:v>45906</c:v>
                </c:pt>
                <c:pt idx="1776">
                  <c:v>45907</c:v>
                </c:pt>
                <c:pt idx="1777">
                  <c:v>45908</c:v>
                </c:pt>
                <c:pt idx="1778">
                  <c:v>45909</c:v>
                </c:pt>
                <c:pt idx="1779">
                  <c:v>45910</c:v>
                </c:pt>
                <c:pt idx="1780">
                  <c:v>45911</c:v>
                </c:pt>
                <c:pt idx="1781">
                  <c:v>45912</c:v>
                </c:pt>
                <c:pt idx="1782">
                  <c:v>45913</c:v>
                </c:pt>
                <c:pt idx="1783">
                  <c:v>45914</c:v>
                </c:pt>
                <c:pt idx="1784">
                  <c:v>45915</c:v>
                </c:pt>
                <c:pt idx="1785">
                  <c:v>45916</c:v>
                </c:pt>
                <c:pt idx="1786">
                  <c:v>45917</c:v>
                </c:pt>
                <c:pt idx="1787">
                  <c:v>45918</c:v>
                </c:pt>
                <c:pt idx="1788">
                  <c:v>45919</c:v>
                </c:pt>
                <c:pt idx="1789">
                  <c:v>45920</c:v>
                </c:pt>
                <c:pt idx="1790">
                  <c:v>45921</c:v>
                </c:pt>
                <c:pt idx="1791">
                  <c:v>45922</c:v>
                </c:pt>
                <c:pt idx="1792">
                  <c:v>45923</c:v>
                </c:pt>
                <c:pt idx="1793">
                  <c:v>45924</c:v>
                </c:pt>
                <c:pt idx="1794">
                  <c:v>45925</c:v>
                </c:pt>
                <c:pt idx="1795">
                  <c:v>45926</c:v>
                </c:pt>
                <c:pt idx="1796">
                  <c:v>45927</c:v>
                </c:pt>
                <c:pt idx="1797">
                  <c:v>45928</c:v>
                </c:pt>
              </c:numCache>
            </c:numRef>
          </c:cat>
          <c:val>
            <c:numRef>
              <c:f>'Data (aug 2018 - today)'!$I$2:$I$1799</c:f>
              <c:numCache>
                <c:formatCode>General</c:formatCode>
                <c:ptCount val="1798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  <c:pt idx="1667">
                  <c:v>10.97</c:v>
                </c:pt>
                <c:pt idx="1668">
                  <c:v>10.99</c:v>
                </c:pt>
                <c:pt idx="1669">
                  <c:v>10.94</c:v>
                </c:pt>
                <c:pt idx="1670">
                  <c:v>10.94</c:v>
                </c:pt>
                <c:pt idx="1671">
                  <c:v>10.91</c:v>
                </c:pt>
                <c:pt idx="1672">
                  <c:v>10.92</c:v>
                </c:pt>
                <c:pt idx="1673">
                  <c:v>10.92</c:v>
                </c:pt>
                <c:pt idx="1674">
                  <c:v>10.89</c:v>
                </c:pt>
                <c:pt idx="1675">
                  <c:v>10.87</c:v>
                </c:pt>
                <c:pt idx="1676">
                  <c:v>10.9</c:v>
                </c:pt>
                <c:pt idx="1677">
                  <c:v>10.89</c:v>
                </c:pt>
                <c:pt idx="1678">
                  <c:v>10.93</c:v>
                </c:pt>
                <c:pt idx="1679">
                  <c:v>10.87</c:v>
                </c:pt>
                <c:pt idx="1680">
                  <c:v>10.85</c:v>
                </c:pt>
                <c:pt idx="1681">
                  <c:v>10.88</c:v>
                </c:pt>
                <c:pt idx="1682">
                  <c:v>10.85</c:v>
                </c:pt>
                <c:pt idx="1683">
                  <c:v>10.81</c:v>
                </c:pt>
                <c:pt idx="1684">
                  <c:v>10.83</c:v>
                </c:pt>
                <c:pt idx="1685">
                  <c:v>10.9</c:v>
                </c:pt>
                <c:pt idx="1686">
                  <c:v>10.9</c:v>
                </c:pt>
                <c:pt idx="1687">
                  <c:v>10.88</c:v>
                </c:pt>
                <c:pt idx="1688">
                  <c:v>10.88</c:v>
                </c:pt>
                <c:pt idx="1689">
                  <c:v>10.91</c:v>
                </c:pt>
                <c:pt idx="1690">
                  <c:v>10.94</c:v>
                </c:pt>
                <c:pt idx="1691">
                  <c:v>10.94</c:v>
                </c:pt>
                <c:pt idx="1692">
                  <c:v>10.96</c:v>
                </c:pt>
                <c:pt idx="1693">
                  <c:v>10.98</c:v>
                </c:pt>
                <c:pt idx="1694">
                  <c:v>10.96</c:v>
                </c:pt>
                <c:pt idx="1695">
                  <c:v>10.97</c:v>
                </c:pt>
                <c:pt idx="1696">
                  <c:v>10.96</c:v>
                </c:pt>
                <c:pt idx="1697">
                  <c:v>10.96</c:v>
                </c:pt>
                <c:pt idx="1698">
                  <c:v>10.98</c:v>
                </c:pt>
                <c:pt idx="1699">
                  <c:v>10.97</c:v>
                </c:pt>
                <c:pt idx="1700">
                  <c:v>10.97</c:v>
                </c:pt>
                <c:pt idx="1701">
                  <c:v>11.1</c:v>
                </c:pt>
                <c:pt idx="1702">
                  <c:v>11.13</c:v>
                </c:pt>
                <c:pt idx="1703">
                  <c:v>11.09</c:v>
                </c:pt>
                <c:pt idx="1704">
                  <c:v>11.07</c:v>
                </c:pt>
                <c:pt idx="1705">
                  <c:v>11.05</c:v>
                </c:pt>
                <c:pt idx="1706">
                  <c:v>11.13</c:v>
                </c:pt>
                <c:pt idx="1707">
                  <c:v>11.1</c:v>
                </c:pt>
                <c:pt idx="1708">
                  <c:v>11.14</c:v>
                </c:pt>
                <c:pt idx="1709">
                  <c:v>11.19</c:v>
                </c:pt>
                <c:pt idx="1710">
                  <c:v>11.25</c:v>
                </c:pt>
                <c:pt idx="1711">
                  <c:v>11.26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today)'!$A$2:$A$1799</c:f>
              <c:numCache>
                <c:formatCode>m/d/yyyy</c:formatCode>
                <c:ptCount val="179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45843</c:v>
                </c:pt>
                <c:pt idx="1713">
                  <c:v>45844</c:v>
                </c:pt>
                <c:pt idx="1714">
                  <c:v>45845</c:v>
                </c:pt>
                <c:pt idx="1715">
                  <c:v>45846</c:v>
                </c:pt>
                <c:pt idx="1716">
                  <c:v>45847</c:v>
                </c:pt>
                <c:pt idx="1717">
                  <c:v>45848</c:v>
                </c:pt>
                <c:pt idx="1718">
                  <c:v>45849</c:v>
                </c:pt>
                <c:pt idx="1719">
                  <c:v>45850</c:v>
                </c:pt>
                <c:pt idx="1720">
                  <c:v>45851</c:v>
                </c:pt>
                <c:pt idx="1721">
                  <c:v>45852</c:v>
                </c:pt>
                <c:pt idx="1722">
                  <c:v>45853</c:v>
                </c:pt>
                <c:pt idx="1723">
                  <c:v>45854</c:v>
                </c:pt>
                <c:pt idx="1724">
                  <c:v>45855</c:v>
                </c:pt>
                <c:pt idx="1725">
                  <c:v>45856</c:v>
                </c:pt>
                <c:pt idx="1726">
                  <c:v>45857</c:v>
                </c:pt>
                <c:pt idx="1727">
                  <c:v>45858</c:v>
                </c:pt>
                <c:pt idx="1728">
                  <c:v>45859</c:v>
                </c:pt>
                <c:pt idx="1729">
                  <c:v>45860</c:v>
                </c:pt>
                <c:pt idx="1730">
                  <c:v>45861</c:v>
                </c:pt>
                <c:pt idx="1731">
                  <c:v>45862</c:v>
                </c:pt>
                <c:pt idx="1732">
                  <c:v>45863</c:v>
                </c:pt>
                <c:pt idx="1733">
                  <c:v>45864</c:v>
                </c:pt>
                <c:pt idx="1734">
                  <c:v>45865</c:v>
                </c:pt>
                <c:pt idx="1735">
                  <c:v>45866</c:v>
                </c:pt>
                <c:pt idx="1736">
                  <c:v>45867</c:v>
                </c:pt>
                <c:pt idx="1737">
                  <c:v>45868</c:v>
                </c:pt>
                <c:pt idx="1738">
                  <c:v>45869</c:v>
                </c:pt>
                <c:pt idx="1739">
                  <c:v>45870</c:v>
                </c:pt>
                <c:pt idx="1740">
                  <c:v>45871</c:v>
                </c:pt>
                <c:pt idx="1741">
                  <c:v>45872</c:v>
                </c:pt>
                <c:pt idx="1742">
                  <c:v>45873</c:v>
                </c:pt>
                <c:pt idx="1743">
                  <c:v>45874</c:v>
                </c:pt>
                <c:pt idx="1744">
                  <c:v>45875</c:v>
                </c:pt>
                <c:pt idx="1745">
                  <c:v>45876</c:v>
                </c:pt>
                <c:pt idx="1746">
                  <c:v>45877</c:v>
                </c:pt>
                <c:pt idx="1747">
                  <c:v>45878</c:v>
                </c:pt>
                <c:pt idx="1748">
                  <c:v>45879</c:v>
                </c:pt>
                <c:pt idx="1749">
                  <c:v>45880</c:v>
                </c:pt>
                <c:pt idx="1750">
                  <c:v>45881</c:v>
                </c:pt>
                <c:pt idx="1751">
                  <c:v>45882</c:v>
                </c:pt>
                <c:pt idx="1752">
                  <c:v>45883</c:v>
                </c:pt>
                <c:pt idx="1753">
                  <c:v>45884</c:v>
                </c:pt>
                <c:pt idx="1754">
                  <c:v>45885</c:v>
                </c:pt>
                <c:pt idx="1755">
                  <c:v>45886</c:v>
                </c:pt>
                <c:pt idx="1756">
                  <c:v>45887</c:v>
                </c:pt>
                <c:pt idx="1757">
                  <c:v>45888</c:v>
                </c:pt>
                <c:pt idx="1758">
                  <c:v>45889</c:v>
                </c:pt>
                <c:pt idx="1759">
                  <c:v>45890</c:v>
                </c:pt>
                <c:pt idx="1760">
                  <c:v>45891</c:v>
                </c:pt>
                <c:pt idx="1761">
                  <c:v>45892</c:v>
                </c:pt>
                <c:pt idx="1762">
                  <c:v>45893</c:v>
                </c:pt>
                <c:pt idx="1763">
                  <c:v>45894</c:v>
                </c:pt>
                <c:pt idx="1764">
                  <c:v>45895</c:v>
                </c:pt>
                <c:pt idx="1765">
                  <c:v>45896</c:v>
                </c:pt>
                <c:pt idx="1766">
                  <c:v>45897</c:v>
                </c:pt>
                <c:pt idx="1767">
                  <c:v>45898</c:v>
                </c:pt>
                <c:pt idx="1768">
                  <c:v>45899</c:v>
                </c:pt>
                <c:pt idx="1769">
                  <c:v>45900</c:v>
                </c:pt>
                <c:pt idx="1770">
                  <c:v>45901</c:v>
                </c:pt>
                <c:pt idx="1771">
                  <c:v>45902</c:v>
                </c:pt>
                <c:pt idx="1772">
                  <c:v>45903</c:v>
                </c:pt>
                <c:pt idx="1773">
                  <c:v>45904</c:v>
                </c:pt>
                <c:pt idx="1774">
                  <c:v>45905</c:v>
                </c:pt>
                <c:pt idx="1775">
                  <c:v>45906</c:v>
                </c:pt>
                <c:pt idx="1776">
                  <c:v>45907</c:v>
                </c:pt>
                <c:pt idx="1777">
                  <c:v>45908</c:v>
                </c:pt>
                <c:pt idx="1778">
                  <c:v>45909</c:v>
                </c:pt>
                <c:pt idx="1779">
                  <c:v>45910</c:v>
                </c:pt>
                <c:pt idx="1780">
                  <c:v>45911</c:v>
                </c:pt>
                <c:pt idx="1781">
                  <c:v>45912</c:v>
                </c:pt>
                <c:pt idx="1782">
                  <c:v>45913</c:v>
                </c:pt>
                <c:pt idx="1783">
                  <c:v>45914</c:v>
                </c:pt>
                <c:pt idx="1784">
                  <c:v>45915</c:v>
                </c:pt>
                <c:pt idx="1785">
                  <c:v>45916</c:v>
                </c:pt>
                <c:pt idx="1786">
                  <c:v>45917</c:v>
                </c:pt>
                <c:pt idx="1787">
                  <c:v>45918</c:v>
                </c:pt>
                <c:pt idx="1788">
                  <c:v>45919</c:v>
                </c:pt>
                <c:pt idx="1789">
                  <c:v>45920</c:v>
                </c:pt>
                <c:pt idx="1790">
                  <c:v>45921</c:v>
                </c:pt>
                <c:pt idx="1791">
                  <c:v>45922</c:v>
                </c:pt>
                <c:pt idx="1792">
                  <c:v>45923</c:v>
                </c:pt>
                <c:pt idx="1793">
                  <c:v>45924</c:v>
                </c:pt>
                <c:pt idx="1794">
                  <c:v>45925</c:v>
                </c:pt>
                <c:pt idx="1795">
                  <c:v>45926</c:v>
                </c:pt>
                <c:pt idx="1796">
                  <c:v>45927</c:v>
                </c:pt>
                <c:pt idx="1797">
                  <c:v>45928</c:v>
                </c:pt>
              </c:numCache>
            </c:numRef>
          </c:cat>
          <c:val>
            <c:numRef>
              <c:f>'Data (aug 2018 - today)'!$K$2:$K$1799</c:f>
              <c:numCache>
                <c:formatCode>0.00</c:formatCode>
                <c:ptCount val="1798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  <c:pt idx="1667">
                  <c:v>23.45444247787611</c:v>
                </c:pt>
                <c:pt idx="1668">
                  <c:v>23.625540743356581</c:v>
                </c:pt>
                <c:pt idx="1669">
                  <c:v>23.549108246512446</c:v>
                </c:pt>
                <c:pt idx="1670">
                  <c:v>23.133723611850279</c:v>
                </c:pt>
                <c:pt idx="1671">
                  <c:v>23.557224098098452</c:v>
                </c:pt>
                <c:pt idx="1672">
                  <c:v>23.479697912039093</c:v>
                </c:pt>
                <c:pt idx="1673">
                  <c:v>23.806358535933747</c:v>
                </c:pt>
                <c:pt idx="1674">
                  <c:v>24.327471636953</c:v>
                </c:pt>
                <c:pt idx="1675">
                  <c:v>24.458713711478335</c:v>
                </c:pt>
                <c:pt idx="1676">
                  <c:v>24.262167944375111</c:v>
                </c:pt>
                <c:pt idx="1677">
                  <c:v>24.010060649304314</c:v>
                </c:pt>
                <c:pt idx="1678">
                  <c:v>24.088503389225831</c:v>
                </c:pt>
                <c:pt idx="1679">
                  <c:v>23.563255152807393</c:v>
                </c:pt>
                <c:pt idx="1680">
                  <c:v>23.765844603553433</c:v>
                </c:pt>
                <c:pt idx="1681">
                  <c:v>23.696915053478303</c:v>
                </c:pt>
                <c:pt idx="1682">
                  <c:v>23.666460778258184</c:v>
                </c:pt>
                <c:pt idx="1683">
                  <c:v>23.425455660708032</c:v>
                </c:pt>
                <c:pt idx="1684">
                  <c:v>23.304340567612691</c:v>
                </c:pt>
                <c:pt idx="1685">
                  <c:v>24.420229967660799</c:v>
                </c:pt>
                <c:pt idx="1686">
                  <c:v>24.361480416816388</c:v>
                </c:pt>
                <c:pt idx="1687">
                  <c:v>23.44388952616254</c:v>
                </c:pt>
                <c:pt idx="1688">
                  <c:v>23.212702868672693</c:v>
                </c:pt>
                <c:pt idx="1689">
                  <c:v>23.286505644526123</c:v>
                </c:pt>
                <c:pt idx="1690">
                  <c:v>23.872938280288373</c:v>
                </c:pt>
                <c:pt idx="1691">
                  <c:v>23.872938280288373</c:v>
                </c:pt>
                <c:pt idx="1692">
                  <c:v>23.795179244456133</c:v>
                </c:pt>
                <c:pt idx="1693">
                  <c:v>23.563593380614655</c:v>
                </c:pt>
                <c:pt idx="1694">
                  <c:v>23.861645158458437</c:v>
                </c:pt>
                <c:pt idx="1695">
                  <c:v>24.170861043052152</c:v>
                </c:pt>
                <c:pt idx="1696">
                  <c:v>23.972919017446404</c:v>
                </c:pt>
                <c:pt idx="1697">
                  <c:v>23.701142263759092</c:v>
                </c:pt>
                <c:pt idx="1698">
                  <c:v>23.768291626980687</c:v>
                </c:pt>
                <c:pt idx="1699">
                  <c:v>23.94110418830045</c:v>
                </c:pt>
                <c:pt idx="1700">
                  <c:v>24.362962319847195</c:v>
                </c:pt>
                <c:pt idx="1701">
                  <c:v>24.600995111731841</c:v>
                </c:pt>
                <c:pt idx="1702">
                  <c:v>24.83969246807402</c:v>
                </c:pt>
                <c:pt idx="1703">
                  <c:v>24.593486689066939</c:v>
                </c:pt>
                <c:pt idx="1704">
                  <c:v>24.560787523694643</c:v>
                </c:pt>
                <c:pt idx="1705">
                  <c:v>24.36525946223669</c:v>
                </c:pt>
                <c:pt idx="1706">
                  <c:v>24.563217703349284</c:v>
                </c:pt>
                <c:pt idx="1707">
                  <c:v>24.566814385546273</c:v>
                </c:pt>
                <c:pt idx="1708">
                  <c:v>24.688342100797559</c:v>
                </c:pt>
                <c:pt idx="1709">
                  <c:v>24.798073332201664</c:v>
                </c:pt>
                <c:pt idx="1710">
                  <c:v>24.868621800305135</c:v>
                </c:pt>
                <c:pt idx="1711">
                  <c:v>24.89898097826087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today)'!$A$2:$A$1799</c:f>
              <c:numCache>
                <c:formatCode>m/d/yyyy</c:formatCode>
                <c:ptCount val="179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45843</c:v>
                </c:pt>
                <c:pt idx="1713">
                  <c:v>45844</c:v>
                </c:pt>
                <c:pt idx="1714">
                  <c:v>45845</c:v>
                </c:pt>
                <c:pt idx="1715">
                  <c:v>45846</c:v>
                </c:pt>
                <c:pt idx="1716">
                  <c:v>45847</c:v>
                </c:pt>
                <c:pt idx="1717">
                  <c:v>45848</c:v>
                </c:pt>
                <c:pt idx="1718">
                  <c:v>45849</c:v>
                </c:pt>
                <c:pt idx="1719">
                  <c:v>45850</c:v>
                </c:pt>
                <c:pt idx="1720">
                  <c:v>45851</c:v>
                </c:pt>
                <c:pt idx="1721">
                  <c:v>45852</c:v>
                </c:pt>
                <c:pt idx="1722">
                  <c:v>45853</c:v>
                </c:pt>
                <c:pt idx="1723">
                  <c:v>45854</c:v>
                </c:pt>
                <c:pt idx="1724">
                  <c:v>45855</c:v>
                </c:pt>
                <c:pt idx="1725">
                  <c:v>45856</c:v>
                </c:pt>
                <c:pt idx="1726">
                  <c:v>45857</c:v>
                </c:pt>
                <c:pt idx="1727">
                  <c:v>45858</c:v>
                </c:pt>
                <c:pt idx="1728">
                  <c:v>45859</c:v>
                </c:pt>
                <c:pt idx="1729">
                  <c:v>45860</c:v>
                </c:pt>
                <c:pt idx="1730">
                  <c:v>45861</c:v>
                </c:pt>
                <c:pt idx="1731">
                  <c:v>45862</c:v>
                </c:pt>
                <c:pt idx="1732">
                  <c:v>45863</c:v>
                </c:pt>
                <c:pt idx="1733">
                  <c:v>45864</c:v>
                </c:pt>
                <c:pt idx="1734">
                  <c:v>45865</c:v>
                </c:pt>
                <c:pt idx="1735">
                  <c:v>45866</c:v>
                </c:pt>
                <c:pt idx="1736">
                  <c:v>45867</c:v>
                </c:pt>
                <c:pt idx="1737">
                  <c:v>45868</c:v>
                </c:pt>
                <c:pt idx="1738">
                  <c:v>45869</c:v>
                </c:pt>
                <c:pt idx="1739">
                  <c:v>45870</c:v>
                </c:pt>
                <c:pt idx="1740">
                  <c:v>45871</c:v>
                </c:pt>
                <c:pt idx="1741">
                  <c:v>45872</c:v>
                </c:pt>
                <c:pt idx="1742">
                  <c:v>45873</c:v>
                </c:pt>
                <c:pt idx="1743">
                  <c:v>45874</c:v>
                </c:pt>
                <c:pt idx="1744">
                  <c:v>45875</c:v>
                </c:pt>
                <c:pt idx="1745">
                  <c:v>45876</c:v>
                </c:pt>
                <c:pt idx="1746">
                  <c:v>45877</c:v>
                </c:pt>
                <c:pt idx="1747">
                  <c:v>45878</c:v>
                </c:pt>
                <c:pt idx="1748">
                  <c:v>45879</c:v>
                </c:pt>
                <c:pt idx="1749">
                  <c:v>45880</c:v>
                </c:pt>
                <c:pt idx="1750">
                  <c:v>45881</c:v>
                </c:pt>
                <c:pt idx="1751">
                  <c:v>45882</c:v>
                </c:pt>
                <c:pt idx="1752">
                  <c:v>45883</c:v>
                </c:pt>
                <c:pt idx="1753">
                  <c:v>45884</c:v>
                </c:pt>
                <c:pt idx="1754">
                  <c:v>45885</c:v>
                </c:pt>
                <c:pt idx="1755">
                  <c:v>45886</c:v>
                </c:pt>
                <c:pt idx="1756">
                  <c:v>45887</c:v>
                </c:pt>
                <c:pt idx="1757">
                  <c:v>45888</c:v>
                </c:pt>
                <c:pt idx="1758">
                  <c:v>45889</c:v>
                </c:pt>
                <c:pt idx="1759">
                  <c:v>45890</c:v>
                </c:pt>
                <c:pt idx="1760">
                  <c:v>45891</c:v>
                </c:pt>
                <c:pt idx="1761">
                  <c:v>45892</c:v>
                </c:pt>
                <c:pt idx="1762">
                  <c:v>45893</c:v>
                </c:pt>
                <c:pt idx="1763">
                  <c:v>45894</c:v>
                </c:pt>
                <c:pt idx="1764">
                  <c:v>45895</c:v>
                </c:pt>
                <c:pt idx="1765">
                  <c:v>45896</c:v>
                </c:pt>
                <c:pt idx="1766">
                  <c:v>45897</c:v>
                </c:pt>
                <c:pt idx="1767">
                  <c:v>45898</c:v>
                </c:pt>
                <c:pt idx="1768">
                  <c:v>45899</c:v>
                </c:pt>
                <c:pt idx="1769">
                  <c:v>45900</c:v>
                </c:pt>
                <c:pt idx="1770">
                  <c:v>45901</c:v>
                </c:pt>
                <c:pt idx="1771">
                  <c:v>45902</c:v>
                </c:pt>
                <c:pt idx="1772">
                  <c:v>45903</c:v>
                </c:pt>
                <c:pt idx="1773">
                  <c:v>45904</c:v>
                </c:pt>
                <c:pt idx="1774">
                  <c:v>45905</c:v>
                </c:pt>
                <c:pt idx="1775">
                  <c:v>45906</c:v>
                </c:pt>
                <c:pt idx="1776">
                  <c:v>45907</c:v>
                </c:pt>
                <c:pt idx="1777">
                  <c:v>45908</c:v>
                </c:pt>
                <c:pt idx="1778">
                  <c:v>45909</c:v>
                </c:pt>
                <c:pt idx="1779">
                  <c:v>45910</c:v>
                </c:pt>
                <c:pt idx="1780">
                  <c:v>45911</c:v>
                </c:pt>
                <c:pt idx="1781">
                  <c:v>45912</c:v>
                </c:pt>
                <c:pt idx="1782">
                  <c:v>45913</c:v>
                </c:pt>
                <c:pt idx="1783">
                  <c:v>45914</c:v>
                </c:pt>
                <c:pt idx="1784">
                  <c:v>45915</c:v>
                </c:pt>
                <c:pt idx="1785">
                  <c:v>45916</c:v>
                </c:pt>
                <c:pt idx="1786">
                  <c:v>45917</c:v>
                </c:pt>
                <c:pt idx="1787">
                  <c:v>45918</c:v>
                </c:pt>
                <c:pt idx="1788">
                  <c:v>45919</c:v>
                </c:pt>
                <c:pt idx="1789">
                  <c:v>45920</c:v>
                </c:pt>
                <c:pt idx="1790">
                  <c:v>45921</c:v>
                </c:pt>
                <c:pt idx="1791">
                  <c:v>45922</c:v>
                </c:pt>
                <c:pt idx="1792">
                  <c:v>45923</c:v>
                </c:pt>
                <c:pt idx="1793">
                  <c:v>45924</c:v>
                </c:pt>
                <c:pt idx="1794">
                  <c:v>45925</c:v>
                </c:pt>
                <c:pt idx="1795">
                  <c:v>45926</c:v>
                </c:pt>
                <c:pt idx="1796">
                  <c:v>45927</c:v>
                </c:pt>
                <c:pt idx="1797">
                  <c:v>45928</c:v>
                </c:pt>
              </c:numCache>
            </c:numRef>
          </c:cat>
          <c:val>
            <c:numRef>
              <c:f>'Data (aug 2018 - today)'!$E$2:$E$1799</c:f>
              <c:numCache>
                <c:formatCode>0</c:formatCode>
                <c:ptCount val="1798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  <c:pt idx="1667">
                  <c:v>2138.0530973451328</c:v>
                </c:pt>
                <c:pt idx="1668">
                  <c:v>2149.7307318795797</c:v>
                </c:pt>
                <c:pt idx="1669">
                  <c:v>2152.5693095532401</c:v>
                </c:pt>
                <c:pt idx="1670">
                  <c:v>2114.599964520135</c:v>
                </c:pt>
                <c:pt idx="1671">
                  <c:v>2159.2322729696107</c:v>
                </c:pt>
                <c:pt idx="1672">
                  <c:v>2150.1554864504665</c:v>
                </c:pt>
                <c:pt idx="1673">
                  <c:v>2180.0694629975956</c:v>
                </c:pt>
                <c:pt idx="1674">
                  <c:v>2233.9276066990815</c:v>
                </c:pt>
                <c:pt idx="1675">
                  <c:v>2250.1116569897276</c:v>
                </c:pt>
                <c:pt idx="1676">
                  <c:v>2225.8869673738636</c:v>
                </c:pt>
                <c:pt idx="1677">
                  <c:v>2204.7805922226185</c:v>
                </c:pt>
                <c:pt idx="1678">
                  <c:v>2203.8886906885482</c:v>
                </c:pt>
                <c:pt idx="1679">
                  <c:v>2167.7327647476905</c:v>
                </c:pt>
                <c:pt idx="1680">
                  <c:v>2190.400424290639</c:v>
                </c:pt>
                <c:pt idx="1681">
                  <c:v>2178.0252806505791</c:v>
                </c:pt>
                <c:pt idx="1682">
                  <c:v>2181.2406247242566</c:v>
                </c:pt>
                <c:pt idx="1683">
                  <c:v>2167.0171749036103</c:v>
                </c:pt>
                <c:pt idx="1684">
                  <c:v>2151.8320007029261</c:v>
                </c:pt>
                <c:pt idx="1685">
                  <c:v>2240.3880704275962</c:v>
                </c:pt>
                <c:pt idx="1686">
                  <c:v>2234.99820337765</c:v>
                </c:pt>
                <c:pt idx="1687">
                  <c:v>2154.7692579193508</c:v>
                </c:pt>
                <c:pt idx="1688">
                  <c:v>2133.5204842530047</c:v>
                </c:pt>
                <c:pt idx="1689">
                  <c:v>2134.4184825413495</c:v>
                </c:pt>
                <c:pt idx="1690">
                  <c:v>2182.1698610866888</c:v>
                </c:pt>
                <c:pt idx="1691">
                  <c:v>2182.1698610866888</c:v>
                </c:pt>
                <c:pt idx="1692">
                  <c:v>2171.0929967569464</c:v>
                </c:pt>
                <c:pt idx="1693">
                  <c:v>2146.046755975834</c:v>
                </c:pt>
                <c:pt idx="1694">
                  <c:v>2177.1574049688352</c:v>
                </c:pt>
                <c:pt idx="1695">
                  <c:v>2203.3601680084003</c:v>
                </c:pt>
                <c:pt idx="1696">
                  <c:v>2187.3101293290515</c:v>
                </c:pt>
                <c:pt idx="1697">
                  <c:v>2162.5129802699898</c:v>
                </c:pt>
                <c:pt idx="1698">
                  <c:v>2164.6895835137238</c:v>
                </c:pt>
                <c:pt idx="1699">
                  <c:v>2182.4160609207338</c:v>
                </c:pt>
                <c:pt idx="1700">
                  <c:v>2220.8716791109568</c:v>
                </c:pt>
                <c:pt idx="1701">
                  <c:v>2216.3058659217877</c:v>
                </c:pt>
                <c:pt idx="1702">
                  <c:v>2231.7782990183305</c:v>
                </c:pt>
                <c:pt idx="1703">
                  <c:v>2217.6272938743859</c:v>
                </c:pt>
                <c:pt idx="1704">
                  <c:v>2218.6799931070136</c:v>
                </c:pt>
                <c:pt idx="1705">
                  <c:v>2205.0008563110123</c:v>
                </c:pt>
                <c:pt idx="1706">
                  <c:v>2206.9377990430621</c:v>
                </c:pt>
                <c:pt idx="1707">
                  <c:v>2213.2265212203852</c:v>
                </c:pt>
                <c:pt idx="1708">
                  <c:v>2216.188698455795</c:v>
                </c:pt>
                <c:pt idx="1709">
                  <c:v>2216.092344253947</c:v>
                </c:pt>
                <c:pt idx="1710">
                  <c:v>2210.5441600271233</c:v>
                </c:pt>
                <c:pt idx="1711">
                  <c:v>2211.2771739130435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today)'!$A$1586:$A$1799</c:f>
              <c:numCache>
                <c:formatCode>m/d/yyyy</c:formatCode>
                <c:ptCount val="214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45843</c:v>
                </c:pt>
                <c:pt idx="129">
                  <c:v>45844</c:v>
                </c:pt>
                <c:pt idx="130">
                  <c:v>45845</c:v>
                </c:pt>
                <c:pt idx="131">
                  <c:v>45846</c:v>
                </c:pt>
                <c:pt idx="132">
                  <c:v>45847</c:v>
                </c:pt>
                <c:pt idx="133">
                  <c:v>45848</c:v>
                </c:pt>
                <c:pt idx="134">
                  <c:v>45849</c:v>
                </c:pt>
                <c:pt idx="135">
                  <c:v>45850</c:v>
                </c:pt>
                <c:pt idx="136">
                  <c:v>45851</c:v>
                </c:pt>
                <c:pt idx="137">
                  <c:v>45852</c:v>
                </c:pt>
                <c:pt idx="138">
                  <c:v>45853</c:v>
                </c:pt>
                <c:pt idx="139">
                  <c:v>45854</c:v>
                </c:pt>
                <c:pt idx="140">
                  <c:v>45855</c:v>
                </c:pt>
                <c:pt idx="141">
                  <c:v>45856</c:v>
                </c:pt>
                <c:pt idx="142">
                  <c:v>45857</c:v>
                </c:pt>
                <c:pt idx="143">
                  <c:v>45858</c:v>
                </c:pt>
                <c:pt idx="144">
                  <c:v>45859</c:v>
                </c:pt>
                <c:pt idx="145">
                  <c:v>45860</c:v>
                </c:pt>
                <c:pt idx="146">
                  <c:v>45861</c:v>
                </c:pt>
                <c:pt idx="147">
                  <c:v>45862</c:v>
                </c:pt>
                <c:pt idx="148">
                  <c:v>45863</c:v>
                </c:pt>
                <c:pt idx="149">
                  <c:v>45864</c:v>
                </c:pt>
                <c:pt idx="150">
                  <c:v>45865</c:v>
                </c:pt>
                <c:pt idx="151">
                  <c:v>45866</c:v>
                </c:pt>
                <c:pt idx="152">
                  <c:v>45867</c:v>
                </c:pt>
                <c:pt idx="153">
                  <c:v>45868</c:v>
                </c:pt>
                <c:pt idx="154">
                  <c:v>45869</c:v>
                </c:pt>
                <c:pt idx="155">
                  <c:v>45870</c:v>
                </c:pt>
                <c:pt idx="156">
                  <c:v>45871</c:v>
                </c:pt>
                <c:pt idx="157">
                  <c:v>45872</c:v>
                </c:pt>
                <c:pt idx="158">
                  <c:v>45873</c:v>
                </c:pt>
                <c:pt idx="159">
                  <c:v>45874</c:v>
                </c:pt>
                <c:pt idx="160">
                  <c:v>45875</c:v>
                </c:pt>
                <c:pt idx="161">
                  <c:v>45876</c:v>
                </c:pt>
                <c:pt idx="162">
                  <c:v>45877</c:v>
                </c:pt>
                <c:pt idx="163">
                  <c:v>45878</c:v>
                </c:pt>
                <c:pt idx="164">
                  <c:v>45879</c:v>
                </c:pt>
                <c:pt idx="165">
                  <c:v>45880</c:v>
                </c:pt>
                <c:pt idx="166">
                  <c:v>45881</c:v>
                </c:pt>
                <c:pt idx="167">
                  <c:v>45882</c:v>
                </c:pt>
                <c:pt idx="168">
                  <c:v>45883</c:v>
                </c:pt>
                <c:pt idx="169">
                  <c:v>45884</c:v>
                </c:pt>
                <c:pt idx="170">
                  <c:v>45885</c:v>
                </c:pt>
                <c:pt idx="171">
                  <c:v>45886</c:v>
                </c:pt>
                <c:pt idx="172">
                  <c:v>45887</c:v>
                </c:pt>
                <c:pt idx="173">
                  <c:v>45888</c:v>
                </c:pt>
                <c:pt idx="174">
                  <c:v>45889</c:v>
                </c:pt>
                <c:pt idx="175">
                  <c:v>45890</c:v>
                </c:pt>
                <c:pt idx="176">
                  <c:v>45891</c:v>
                </c:pt>
                <c:pt idx="177">
                  <c:v>45892</c:v>
                </c:pt>
                <c:pt idx="178">
                  <c:v>45893</c:v>
                </c:pt>
                <c:pt idx="179">
                  <c:v>45894</c:v>
                </c:pt>
                <c:pt idx="180">
                  <c:v>45895</c:v>
                </c:pt>
                <c:pt idx="181">
                  <c:v>45896</c:v>
                </c:pt>
                <c:pt idx="182">
                  <c:v>45897</c:v>
                </c:pt>
                <c:pt idx="183">
                  <c:v>45898</c:v>
                </c:pt>
                <c:pt idx="184">
                  <c:v>45899</c:v>
                </c:pt>
                <c:pt idx="185">
                  <c:v>45900</c:v>
                </c:pt>
                <c:pt idx="186">
                  <c:v>45901</c:v>
                </c:pt>
                <c:pt idx="187">
                  <c:v>45902</c:v>
                </c:pt>
                <c:pt idx="188">
                  <c:v>45903</c:v>
                </c:pt>
                <c:pt idx="189">
                  <c:v>45904</c:v>
                </c:pt>
                <c:pt idx="190">
                  <c:v>45905</c:v>
                </c:pt>
                <c:pt idx="191">
                  <c:v>45906</c:v>
                </c:pt>
                <c:pt idx="192">
                  <c:v>45907</c:v>
                </c:pt>
                <c:pt idx="193">
                  <c:v>45908</c:v>
                </c:pt>
                <c:pt idx="194">
                  <c:v>45909</c:v>
                </c:pt>
                <c:pt idx="195">
                  <c:v>45910</c:v>
                </c:pt>
                <c:pt idx="196">
                  <c:v>45911</c:v>
                </c:pt>
                <c:pt idx="197">
                  <c:v>45912</c:v>
                </c:pt>
                <c:pt idx="198">
                  <c:v>45913</c:v>
                </c:pt>
                <c:pt idx="199">
                  <c:v>45914</c:v>
                </c:pt>
                <c:pt idx="200">
                  <c:v>45915</c:v>
                </c:pt>
                <c:pt idx="201">
                  <c:v>45916</c:v>
                </c:pt>
                <c:pt idx="202">
                  <c:v>45917</c:v>
                </c:pt>
                <c:pt idx="203">
                  <c:v>45918</c:v>
                </c:pt>
                <c:pt idx="204">
                  <c:v>45919</c:v>
                </c:pt>
                <c:pt idx="205">
                  <c:v>45920</c:v>
                </c:pt>
                <c:pt idx="206">
                  <c:v>45921</c:v>
                </c:pt>
                <c:pt idx="207">
                  <c:v>45922</c:v>
                </c:pt>
                <c:pt idx="208">
                  <c:v>45923</c:v>
                </c:pt>
                <c:pt idx="209">
                  <c:v>45924</c:v>
                </c:pt>
                <c:pt idx="210">
                  <c:v>45925</c:v>
                </c:pt>
                <c:pt idx="211">
                  <c:v>45926</c:v>
                </c:pt>
                <c:pt idx="212">
                  <c:v>45927</c:v>
                </c:pt>
                <c:pt idx="213">
                  <c:v>45928</c:v>
                </c:pt>
              </c:numCache>
            </c:numRef>
          </c:cat>
          <c:val>
            <c:numRef>
              <c:f>'Data (aug 2018 - today)'!$C$1586:$C$1799</c:f>
              <c:numCache>
                <c:formatCode>General</c:formatCode>
                <c:ptCount val="214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  <c:pt idx="83">
                  <c:v>2416</c:v>
                </c:pt>
                <c:pt idx="84">
                  <c:v>2435</c:v>
                </c:pt>
                <c:pt idx="85">
                  <c:v>2438</c:v>
                </c:pt>
                <c:pt idx="86">
                  <c:v>2384</c:v>
                </c:pt>
                <c:pt idx="87">
                  <c:v>2430</c:v>
                </c:pt>
                <c:pt idx="88">
                  <c:v>2420</c:v>
                </c:pt>
                <c:pt idx="89">
                  <c:v>2448</c:v>
                </c:pt>
                <c:pt idx="90">
                  <c:v>2481</c:v>
                </c:pt>
                <c:pt idx="91">
                  <c:v>2519</c:v>
                </c:pt>
                <c:pt idx="92">
                  <c:v>2497</c:v>
                </c:pt>
                <c:pt idx="93">
                  <c:v>2472</c:v>
                </c:pt>
                <c:pt idx="94">
                  <c:v>2471</c:v>
                </c:pt>
                <c:pt idx="95">
                  <c:v>2440</c:v>
                </c:pt>
                <c:pt idx="96">
                  <c:v>2478</c:v>
                </c:pt>
                <c:pt idx="97">
                  <c:v>2464</c:v>
                </c:pt>
                <c:pt idx="98">
                  <c:v>2472</c:v>
                </c:pt>
                <c:pt idx="99">
                  <c:v>2473</c:v>
                </c:pt>
                <c:pt idx="100">
                  <c:v>2449</c:v>
                </c:pt>
                <c:pt idx="101">
                  <c:v>2494</c:v>
                </c:pt>
                <c:pt idx="102">
                  <c:v>2488</c:v>
                </c:pt>
                <c:pt idx="103">
                  <c:v>2442</c:v>
                </c:pt>
                <c:pt idx="104">
                  <c:v>2432</c:v>
                </c:pt>
                <c:pt idx="105">
                  <c:v>2439</c:v>
                </c:pt>
                <c:pt idx="106">
                  <c:v>2482</c:v>
                </c:pt>
                <c:pt idx="107">
                  <c:v>2482</c:v>
                </c:pt>
                <c:pt idx="108">
                  <c:v>2477</c:v>
                </c:pt>
                <c:pt idx="109">
                  <c:v>2451</c:v>
                </c:pt>
                <c:pt idx="110">
                  <c:v>2480</c:v>
                </c:pt>
                <c:pt idx="111">
                  <c:v>2518</c:v>
                </c:pt>
                <c:pt idx="112">
                  <c:v>2520</c:v>
                </c:pt>
                <c:pt idx="113">
                  <c:v>2499</c:v>
                </c:pt>
                <c:pt idx="114">
                  <c:v>2500</c:v>
                </c:pt>
                <c:pt idx="115">
                  <c:v>2522</c:v>
                </c:pt>
                <c:pt idx="116">
                  <c:v>2558</c:v>
                </c:pt>
                <c:pt idx="117">
                  <c:v>2539</c:v>
                </c:pt>
                <c:pt idx="118">
                  <c:v>2569</c:v>
                </c:pt>
                <c:pt idx="119">
                  <c:v>2574</c:v>
                </c:pt>
                <c:pt idx="120">
                  <c:v>2575</c:v>
                </c:pt>
                <c:pt idx="121">
                  <c:v>2575</c:v>
                </c:pt>
                <c:pt idx="122">
                  <c:v>2583</c:v>
                </c:pt>
                <c:pt idx="123">
                  <c:v>2597</c:v>
                </c:pt>
                <c:pt idx="124">
                  <c:v>2612</c:v>
                </c:pt>
                <c:pt idx="125">
                  <c:v>2611</c:v>
                </c:pt>
                <c:pt idx="126">
                  <c:v>2608</c:v>
                </c:pt>
                <c:pt idx="127">
                  <c:v>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0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0"/>
        <c:majorTimeUnit val="days"/>
        <c:minorUnit val="15"/>
        <c:minorTimeUnit val="days"/>
      </c:dateAx>
      <c:valAx>
        <c:axId val="300628504"/>
        <c:scaling>
          <c:orientation val="minMax"/>
          <c:min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today)'!$A$1586:$A$1719</c:f>
              <c:numCache>
                <c:formatCode>m/d/yyyy</c:formatCode>
                <c:ptCount val="134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45843</c:v>
                </c:pt>
                <c:pt idx="129">
                  <c:v>45844</c:v>
                </c:pt>
                <c:pt idx="130">
                  <c:v>45845</c:v>
                </c:pt>
                <c:pt idx="131">
                  <c:v>45846</c:v>
                </c:pt>
                <c:pt idx="132">
                  <c:v>45847</c:v>
                </c:pt>
                <c:pt idx="133">
                  <c:v>45848</c:v>
                </c:pt>
              </c:numCache>
            </c:numRef>
          </c:cat>
          <c:val>
            <c:numRef>
              <c:f>'Data (aug 2018 - today)'!$E$1586:$E$1719</c:f>
              <c:numCache>
                <c:formatCode>0</c:formatCode>
                <c:ptCount val="134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  <c:pt idx="83">
                  <c:v>2138.0530973451328</c:v>
                </c:pt>
                <c:pt idx="84">
                  <c:v>2149.7307318795797</c:v>
                </c:pt>
                <c:pt idx="85">
                  <c:v>2152.5693095532401</c:v>
                </c:pt>
                <c:pt idx="86">
                  <c:v>2114.599964520135</c:v>
                </c:pt>
                <c:pt idx="87">
                  <c:v>2159.2322729696107</c:v>
                </c:pt>
                <c:pt idx="88">
                  <c:v>2150.1554864504665</c:v>
                </c:pt>
                <c:pt idx="89">
                  <c:v>2180.0694629975956</c:v>
                </c:pt>
                <c:pt idx="90">
                  <c:v>2233.9276066990815</c:v>
                </c:pt>
                <c:pt idx="91">
                  <c:v>2250.1116569897276</c:v>
                </c:pt>
                <c:pt idx="92">
                  <c:v>2225.8869673738636</c:v>
                </c:pt>
                <c:pt idx="93">
                  <c:v>2204.7805922226185</c:v>
                </c:pt>
                <c:pt idx="94">
                  <c:v>2203.8886906885482</c:v>
                </c:pt>
                <c:pt idx="95">
                  <c:v>2167.7327647476905</c:v>
                </c:pt>
                <c:pt idx="96">
                  <c:v>2190.400424290639</c:v>
                </c:pt>
                <c:pt idx="97">
                  <c:v>2178.0252806505791</c:v>
                </c:pt>
                <c:pt idx="98">
                  <c:v>2181.2406247242566</c:v>
                </c:pt>
                <c:pt idx="99">
                  <c:v>2167.0171749036103</c:v>
                </c:pt>
                <c:pt idx="100">
                  <c:v>2151.8320007029261</c:v>
                </c:pt>
                <c:pt idx="101">
                  <c:v>2240.3880704275962</c:v>
                </c:pt>
                <c:pt idx="102">
                  <c:v>2234.99820337765</c:v>
                </c:pt>
                <c:pt idx="103">
                  <c:v>2154.7692579193508</c:v>
                </c:pt>
                <c:pt idx="104">
                  <c:v>2133.5204842530047</c:v>
                </c:pt>
                <c:pt idx="105">
                  <c:v>2134.4184825413495</c:v>
                </c:pt>
                <c:pt idx="106">
                  <c:v>2182.1698610866888</c:v>
                </c:pt>
                <c:pt idx="107">
                  <c:v>2182.1698610866888</c:v>
                </c:pt>
                <c:pt idx="108">
                  <c:v>2171.0929967569464</c:v>
                </c:pt>
                <c:pt idx="109">
                  <c:v>2146.046755975834</c:v>
                </c:pt>
                <c:pt idx="110">
                  <c:v>2177.1574049688352</c:v>
                </c:pt>
                <c:pt idx="111">
                  <c:v>2203.3601680084003</c:v>
                </c:pt>
                <c:pt idx="112">
                  <c:v>2187.3101293290515</c:v>
                </c:pt>
                <c:pt idx="113">
                  <c:v>2162.5129802699898</c:v>
                </c:pt>
                <c:pt idx="114">
                  <c:v>2164.6895835137238</c:v>
                </c:pt>
                <c:pt idx="115">
                  <c:v>2182.4160609207338</c:v>
                </c:pt>
                <c:pt idx="116">
                  <c:v>2220.8716791109568</c:v>
                </c:pt>
                <c:pt idx="117">
                  <c:v>2216.3058659217877</c:v>
                </c:pt>
                <c:pt idx="118">
                  <c:v>2231.7782990183305</c:v>
                </c:pt>
                <c:pt idx="119">
                  <c:v>2217.6272938743859</c:v>
                </c:pt>
                <c:pt idx="120">
                  <c:v>2218.6799931070136</c:v>
                </c:pt>
                <c:pt idx="121">
                  <c:v>2205.0008563110123</c:v>
                </c:pt>
                <c:pt idx="122">
                  <c:v>2206.9377990430621</c:v>
                </c:pt>
                <c:pt idx="123">
                  <c:v>2213.2265212203852</c:v>
                </c:pt>
                <c:pt idx="124">
                  <c:v>2216.188698455795</c:v>
                </c:pt>
                <c:pt idx="125">
                  <c:v>2216.092344253947</c:v>
                </c:pt>
                <c:pt idx="126">
                  <c:v>2210.5441600271233</c:v>
                </c:pt>
                <c:pt idx="127">
                  <c:v>2211.2771739130435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0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today)'!$A$1586:$A$1792</c:f>
              <c:numCache>
                <c:formatCode>m/d/yyyy</c:formatCode>
                <c:ptCount val="207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45843</c:v>
                </c:pt>
                <c:pt idx="129">
                  <c:v>45844</c:v>
                </c:pt>
                <c:pt idx="130">
                  <c:v>45845</c:v>
                </c:pt>
                <c:pt idx="131">
                  <c:v>45846</c:v>
                </c:pt>
                <c:pt idx="132">
                  <c:v>45847</c:v>
                </c:pt>
                <c:pt idx="133">
                  <c:v>45848</c:v>
                </c:pt>
                <c:pt idx="134">
                  <c:v>45849</c:v>
                </c:pt>
                <c:pt idx="135">
                  <c:v>45850</c:v>
                </c:pt>
                <c:pt idx="136">
                  <c:v>45851</c:v>
                </c:pt>
                <c:pt idx="137">
                  <c:v>45852</c:v>
                </c:pt>
                <c:pt idx="138">
                  <c:v>45853</c:v>
                </c:pt>
                <c:pt idx="139">
                  <c:v>45854</c:v>
                </c:pt>
                <c:pt idx="140">
                  <c:v>45855</c:v>
                </c:pt>
                <c:pt idx="141">
                  <c:v>45856</c:v>
                </c:pt>
                <c:pt idx="142">
                  <c:v>45857</c:v>
                </c:pt>
                <c:pt idx="143">
                  <c:v>45858</c:v>
                </c:pt>
                <c:pt idx="144">
                  <c:v>45859</c:v>
                </c:pt>
                <c:pt idx="145">
                  <c:v>45860</c:v>
                </c:pt>
                <c:pt idx="146">
                  <c:v>45861</c:v>
                </c:pt>
                <c:pt idx="147">
                  <c:v>45862</c:v>
                </c:pt>
                <c:pt idx="148">
                  <c:v>45863</c:v>
                </c:pt>
                <c:pt idx="149">
                  <c:v>45864</c:v>
                </c:pt>
                <c:pt idx="150">
                  <c:v>45865</c:v>
                </c:pt>
                <c:pt idx="151">
                  <c:v>45866</c:v>
                </c:pt>
                <c:pt idx="152">
                  <c:v>45867</c:v>
                </c:pt>
                <c:pt idx="153">
                  <c:v>45868</c:v>
                </c:pt>
                <c:pt idx="154">
                  <c:v>45869</c:v>
                </c:pt>
                <c:pt idx="155">
                  <c:v>45870</c:v>
                </c:pt>
                <c:pt idx="156">
                  <c:v>45871</c:v>
                </c:pt>
                <c:pt idx="157">
                  <c:v>45872</c:v>
                </c:pt>
                <c:pt idx="158">
                  <c:v>45873</c:v>
                </c:pt>
                <c:pt idx="159">
                  <c:v>45874</c:v>
                </c:pt>
                <c:pt idx="160">
                  <c:v>45875</c:v>
                </c:pt>
                <c:pt idx="161">
                  <c:v>45876</c:v>
                </c:pt>
                <c:pt idx="162">
                  <c:v>45877</c:v>
                </c:pt>
                <c:pt idx="163">
                  <c:v>45878</c:v>
                </c:pt>
                <c:pt idx="164">
                  <c:v>45879</c:v>
                </c:pt>
                <c:pt idx="165">
                  <c:v>45880</c:v>
                </c:pt>
                <c:pt idx="166">
                  <c:v>45881</c:v>
                </c:pt>
                <c:pt idx="167">
                  <c:v>45882</c:v>
                </c:pt>
                <c:pt idx="168">
                  <c:v>45883</c:v>
                </c:pt>
                <c:pt idx="169">
                  <c:v>45884</c:v>
                </c:pt>
                <c:pt idx="170">
                  <c:v>45885</c:v>
                </c:pt>
                <c:pt idx="171">
                  <c:v>45886</c:v>
                </c:pt>
                <c:pt idx="172">
                  <c:v>45887</c:v>
                </c:pt>
                <c:pt idx="173">
                  <c:v>45888</c:v>
                </c:pt>
                <c:pt idx="174">
                  <c:v>45889</c:v>
                </c:pt>
                <c:pt idx="175">
                  <c:v>45890</c:v>
                </c:pt>
                <c:pt idx="176">
                  <c:v>45891</c:v>
                </c:pt>
                <c:pt idx="177">
                  <c:v>45892</c:v>
                </c:pt>
                <c:pt idx="178">
                  <c:v>45893</c:v>
                </c:pt>
                <c:pt idx="179">
                  <c:v>45894</c:v>
                </c:pt>
                <c:pt idx="180">
                  <c:v>45895</c:v>
                </c:pt>
                <c:pt idx="181">
                  <c:v>45896</c:v>
                </c:pt>
                <c:pt idx="182">
                  <c:v>45897</c:v>
                </c:pt>
                <c:pt idx="183">
                  <c:v>45898</c:v>
                </c:pt>
                <c:pt idx="184">
                  <c:v>45899</c:v>
                </c:pt>
                <c:pt idx="185">
                  <c:v>45900</c:v>
                </c:pt>
                <c:pt idx="186">
                  <c:v>45901</c:v>
                </c:pt>
                <c:pt idx="187">
                  <c:v>45902</c:v>
                </c:pt>
                <c:pt idx="188">
                  <c:v>45903</c:v>
                </c:pt>
                <c:pt idx="189">
                  <c:v>45904</c:v>
                </c:pt>
                <c:pt idx="190">
                  <c:v>45905</c:v>
                </c:pt>
                <c:pt idx="191">
                  <c:v>45906</c:v>
                </c:pt>
                <c:pt idx="192">
                  <c:v>45907</c:v>
                </c:pt>
                <c:pt idx="193">
                  <c:v>45908</c:v>
                </c:pt>
                <c:pt idx="194">
                  <c:v>45909</c:v>
                </c:pt>
                <c:pt idx="195">
                  <c:v>45910</c:v>
                </c:pt>
                <c:pt idx="196">
                  <c:v>45911</c:v>
                </c:pt>
                <c:pt idx="197">
                  <c:v>45912</c:v>
                </c:pt>
                <c:pt idx="198">
                  <c:v>45913</c:v>
                </c:pt>
                <c:pt idx="199">
                  <c:v>45914</c:v>
                </c:pt>
                <c:pt idx="200">
                  <c:v>45915</c:v>
                </c:pt>
                <c:pt idx="201">
                  <c:v>45916</c:v>
                </c:pt>
                <c:pt idx="202">
                  <c:v>45917</c:v>
                </c:pt>
                <c:pt idx="203">
                  <c:v>45918</c:v>
                </c:pt>
                <c:pt idx="204">
                  <c:v>45919</c:v>
                </c:pt>
                <c:pt idx="205">
                  <c:v>45920</c:v>
                </c:pt>
                <c:pt idx="206">
                  <c:v>45921</c:v>
                </c:pt>
              </c:numCache>
            </c:numRef>
          </c:cat>
          <c:val>
            <c:numRef>
              <c:f>'Data (aug 2018 - today)'!$K$1586:$K$1792</c:f>
              <c:numCache>
                <c:formatCode>0.00</c:formatCode>
                <c:ptCount val="207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  <c:pt idx="83">
                  <c:v>23.45444247787611</c:v>
                </c:pt>
                <c:pt idx="84">
                  <c:v>23.625540743356581</c:v>
                </c:pt>
                <c:pt idx="85">
                  <c:v>23.549108246512446</c:v>
                </c:pt>
                <c:pt idx="86">
                  <c:v>23.133723611850279</c:v>
                </c:pt>
                <c:pt idx="87">
                  <c:v>23.557224098098452</c:v>
                </c:pt>
                <c:pt idx="88">
                  <c:v>23.479697912039093</c:v>
                </c:pt>
                <c:pt idx="89">
                  <c:v>23.806358535933747</c:v>
                </c:pt>
                <c:pt idx="90">
                  <c:v>24.327471636953</c:v>
                </c:pt>
                <c:pt idx="91">
                  <c:v>24.458713711478335</c:v>
                </c:pt>
                <c:pt idx="92">
                  <c:v>24.262167944375111</c:v>
                </c:pt>
                <c:pt idx="93">
                  <c:v>24.010060649304314</c:v>
                </c:pt>
                <c:pt idx="94">
                  <c:v>24.088503389225831</c:v>
                </c:pt>
                <c:pt idx="95">
                  <c:v>23.563255152807393</c:v>
                </c:pt>
                <c:pt idx="96">
                  <c:v>23.765844603553433</c:v>
                </c:pt>
                <c:pt idx="97">
                  <c:v>23.696915053478303</c:v>
                </c:pt>
                <c:pt idx="98">
                  <c:v>23.666460778258184</c:v>
                </c:pt>
                <c:pt idx="99">
                  <c:v>23.425455660708032</c:v>
                </c:pt>
                <c:pt idx="100">
                  <c:v>23.304340567612691</c:v>
                </c:pt>
                <c:pt idx="101">
                  <c:v>24.420229967660799</c:v>
                </c:pt>
                <c:pt idx="102">
                  <c:v>24.361480416816388</c:v>
                </c:pt>
                <c:pt idx="103">
                  <c:v>23.44388952616254</c:v>
                </c:pt>
                <c:pt idx="104">
                  <c:v>23.212702868672693</c:v>
                </c:pt>
                <c:pt idx="105">
                  <c:v>23.286505644526123</c:v>
                </c:pt>
                <c:pt idx="106">
                  <c:v>23.872938280288373</c:v>
                </c:pt>
                <c:pt idx="107">
                  <c:v>23.872938280288373</c:v>
                </c:pt>
                <c:pt idx="108">
                  <c:v>23.795179244456133</c:v>
                </c:pt>
                <c:pt idx="109">
                  <c:v>23.563593380614655</c:v>
                </c:pt>
                <c:pt idx="110">
                  <c:v>23.861645158458437</c:v>
                </c:pt>
                <c:pt idx="111">
                  <c:v>24.170861043052152</c:v>
                </c:pt>
                <c:pt idx="112">
                  <c:v>23.972919017446404</c:v>
                </c:pt>
                <c:pt idx="113">
                  <c:v>23.701142263759092</c:v>
                </c:pt>
                <c:pt idx="114">
                  <c:v>23.768291626980687</c:v>
                </c:pt>
                <c:pt idx="115">
                  <c:v>23.94110418830045</c:v>
                </c:pt>
                <c:pt idx="116">
                  <c:v>24.362962319847195</c:v>
                </c:pt>
                <c:pt idx="117">
                  <c:v>24.600995111731841</c:v>
                </c:pt>
                <c:pt idx="118">
                  <c:v>24.83969246807402</c:v>
                </c:pt>
                <c:pt idx="119">
                  <c:v>24.593486689066939</c:v>
                </c:pt>
                <c:pt idx="120">
                  <c:v>24.560787523694643</c:v>
                </c:pt>
                <c:pt idx="121">
                  <c:v>24.36525946223669</c:v>
                </c:pt>
                <c:pt idx="122">
                  <c:v>24.563217703349284</c:v>
                </c:pt>
                <c:pt idx="123">
                  <c:v>24.566814385546273</c:v>
                </c:pt>
                <c:pt idx="124">
                  <c:v>24.688342100797559</c:v>
                </c:pt>
                <c:pt idx="125">
                  <c:v>24.798073332201664</c:v>
                </c:pt>
                <c:pt idx="126">
                  <c:v>24.868621800305135</c:v>
                </c:pt>
                <c:pt idx="127">
                  <c:v>24.89898097826087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0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today)'!$A$1586:$A$1749</c:f>
              <c:numCache>
                <c:formatCode>m/d/yyyy</c:formatCode>
                <c:ptCount val="164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45843</c:v>
                </c:pt>
                <c:pt idx="129">
                  <c:v>45844</c:v>
                </c:pt>
                <c:pt idx="130">
                  <c:v>45845</c:v>
                </c:pt>
                <c:pt idx="131">
                  <c:v>45846</c:v>
                </c:pt>
                <c:pt idx="132">
                  <c:v>45847</c:v>
                </c:pt>
                <c:pt idx="133">
                  <c:v>45848</c:v>
                </c:pt>
                <c:pt idx="134">
                  <c:v>45849</c:v>
                </c:pt>
                <c:pt idx="135">
                  <c:v>45850</c:v>
                </c:pt>
                <c:pt idx="136">
                  <c:v>45851</c:v>
                </c:pt>
                <c:pt idx="137">
                  <c:v>45852</c:v>
                </c:pt>
                <c:pt idx="138">
                  <c:v>45853</c:v>
                </c:pt>
                <c:pt idx="139">
                  <c:v>45854</c:v>
                </c:pt>
                <c:pt idx="140">
                  <c:v>45855</c:v>
                </c:pt>
                <c:pt idx="141">
                  <c:v>45856</c:v>
                </c:pt>
                <c:pt idx="142">
                  <c:v>45857</c:v>
                </c:pt>
                <c:pt idx="143">
                  <c:v>45858</c:v>
                </c:pt>
                <c:pt idx="144">
                  <c:v>45859</c:v>
                </c:pt>
                <c:pt idx="145">
                  <c:v>45860</c:v>
                </c:pt>
                <c:pt idx="146">
                  <c:v>45861</c:v>
                </c:pt>
                <c:pt idx="147">
                  <c:v>45862</c:v>
                </c:pt>
                <c:pt idx="148">
                  <c:v>45863</c:v>
                </c:pt>
                <c:pt idx="149">
                  <c:v>45864</c:v>
                </c:pt>
                <c:pt idx="150">
                  <c:v>45865</c:v>
                </c:pt>
                <c:pt idx="151">
                  <c:v>45866</c:v>
                </c:pt>
                <c:pt idx="152">
                  <c:v>45867</c:v>
                </c:pt>
                <c:pt idx="153">
                  <c:v>45868</c:v>
                </c:pt>
                <c:pt idx="154">
                  <c:v>45869</c:v>
                </c:pt>
                <c:pt idx="155">
                  <c:v>45870</c:v>
                </c:pt>
                <c:pt idx="156">
                  <c:v>45871</c:v>
                </c:pt>
                <c:pt idx="157">
                  <c:v>45872</c:v>
                </c:pt>
                <c:pt idx="158">
                  <c:v>45873</c:v>
                </c:pt>
                <c:pt idx="159">
                  <c:v>45874</c:v>
                </c:pt>
                <c:pt idx="160">
                  <c:v>45875</c:v>
                </c:pt>
                <c:pt idx="161">
                  <c:v>45876</c:v>
                </c:pt>
                <c:pt idx="162">
                  <c:v>45877</c:v>
                </c:pt>
                <c:pt idx="163">
                  <c:v>45878</c:v>
                </c:pt>
              </c:numCache>
            </c:numRef>
          </c:cat>
          <c:val>
            <c:numRef>
              <c:f>'Data (aug 2018 - today)'!$I$1586:$I$1749</c:f>
              <c:numCache>
                <c:formatCode>General</c:formatCode>
                <c:ptCount val="164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  <c:pt idx="83">
                  <c:v>10.97</c:v>
                </c:pt>
                <c:pt idx="84">
                  <c:v>10.99</c:v>
                </c:pt>
                <c:pt idx="85">
                  <c:v>10.94</c:v>
                </c:pt>
                <c:pt idx="86">
                  <c:v>10.94</c:v>
                </c:pt>
                <c:pt idx="87">
                  <c:v>10.91</c:v>
                </c:pt>
                <c:pt idx="88">
                  <c:v>10.92</c:v>
                </c:pt>
                <c:pt idx="89">
                  <c:v>10.92</c:v>
                </c:pt>
                <c:pt idx="90">
                  <c:v>10.89</c:v>
                </c:pt>
                <c:pt idx="91">
                  <c:v>10.87</c:v>
                </c:pt>
                <c:pt idx="92">
                  <c:v>10.9</c:v>
                </c:pt>
                <c:pt idx="93">
                  <c:v>10.89</c:v>
                </c:pt>
                <c:pt idx="94">
                  <c:v>10.93</c:v>
                </c:pt>
                <c:pt idx="95">
                  <c:v>10.87</c:v>
                </c:pt>
                <c:pt idx="96">
                  <c:v>10.85</c:v>
                </c:pt>
                <c:pt idx="97">
                  <c:v>10.88</c:v>
                </c:pt>
                <c:pt idx="98">
                  <c:v>10.85</c:v>
                </c:pt>
                <c:pt idx="99">
                  <c:v>10.81</c:v>
                </c:pt>
                <c:pt idx="100">
                  <c:v>10.83</c:v>
                </c:pt>
                <c:pt idx="101">
                  <c:v>10.9</c:v>
                </c:pt>
                <c:pt idx="102">
                  <c:v>10.9</c:v>
                </c:pt>
                <c:pt idx="103">
                  <c:v>10.88</c:v>
                </c:pt>
                <c:pt idx="104">
                  <c:v>10.88</c:v>
                </c:pt>
                <c:pt idx="105">
                  <c:v>10.91</c:v>
                </c:pt>
                <c:pt idx="106">
                  <c:v>10.94</c:v>
                </c:pt>
                <c:pt idx="107">
                  <c:v>10.94</c:v>
                </c:pt>
                <c:pt idx="108">
                  <c:v>10.96</c:v>
                </c:pt>
                <c:pt idx="109">
                  <c:v>10.98</c:v>
                </c:pt>
                <c:pt idx="110">
                  <c:v>10.96</c:v>
                </c:pt>
                <c:pt idx="111">
                  <c:v>10.97</c:v>
                </c:pt>
                <c:pt idx="112">
                  <c:v>10.96</c:v>
                </c:pt>
                <c:pt idx="113">
                  <c:v>10.96</c:v>
                </c:pt>
                <c:pt idx="114">
                  <c:v>10.98</c:v>
                </c:pt>
                <c:pt idx="115">
                  <c:v>10.97</c:v>
                </c:pt>
                <c:pt idx="116">
                  <c:v>10.97</c:v>
                </c:pt>
                <c:pt idx="117">
                  <c:v>11.1</c:v>
                </c:pt>
                <c:pt idx="118">
                  <c:v>11.13</c:v>
                </c:pt>
                <c:pt idx="119">
                  <c:v>11.09</c:v>
                </c:pt>
                <c:pt idx="120">
                  <c:v>11.07</c:v>
                </c:pt>
                <c:pt idx="121">
                  <c:v>11.05</c:v>
                </c:pt>
                <c:pt idx="122">
                  <c:v>11.13</c:v>
                </c:pt>
                <c:pt idx="123">
                  <c:v>11.1</c:v>
                </c:pt>
                <c:pt idx="124">
                  <c:v>11.14</c:v>
                </c:pt>
                <c:pt idx="125">
                  <c:v>11.19</c:v>
                </c:pt>
                <c:pt idx="126">
                  <c:v>11.25</c:v>
                </c:pt>
                <c:pt idx="127">
                  <c:v>11.26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0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10.45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1705</xdr:row>
      <xdr:rowOff>171450</xdr:rowOff>
    </xdr:from>
    <xdr:to>
      <xdr:col>16</xdr:col>
      <xdr:colOff>596549</xdr:colOff>
      <xdr:row>1711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1799"/>
  <sheetViews>
    <sheetView showGridLines="0" zoomScaleNormal="100" workbookViewId="0">
      <pane xSplit="1" ySplit="1" topLeftCell="B1690" activePane="bottomRight" state="frozen"/>
      <selection pane="topRight" activeCell="B1" sqref="B1"/>
      <selection pane="bottomLeft" activeCell="A2" sqref="A2"/>
      <selection pane="bottomRight" activeCell="J1713" sqref="J1713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93" si="20">C1604/G1604</f>
        <v>2503.354418248035</v>
      </c>
      <c r="G1604" s="12">
        <v>1.0434000000000001</v>
      </c>
      <c r="I1604" s="12">
        <v>11.48</v>
      </c>
      <c r="K1604" s="9">
        <f t="shared" ref="K1604:K1693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25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25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25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25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25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25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25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25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25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25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25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25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25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25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25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25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25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25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25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25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25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25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25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25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25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25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25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25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25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25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25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25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25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25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25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25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25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25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25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25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25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25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25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25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25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25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25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25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25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25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25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25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25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25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25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25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25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25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25">
      <c r="A1669" s="15">
        <v>45778</v>
      </c>
      <c r="C1669" s="12">
        <v>2416</v>
      </c>
      <c r="E1669" s="7">
        <f t="shared" si="20"/>
        <v>2138.0530973451328</v>
      </c>
      <c r="G1669" s="12">
        <v>1.1299999999999999</v>
      </c>
      <c r="I1669" s="12">
        <v>10.97</v>
      </c>
      <c r="K1669" s="9">
        <f t="shared" si="21"/>
        <v>23.45444247787611</v>
      </c>
    </row>
    <row r="1670" spans="1:11" x14ac:dyDescent="0.25">
      <c r="A1670" s="15">
        <v>45779</v>
      </c>
      <c r="C1670" s="12">
        <v>2435</v>
      </c>
      <c r="E1670" s="7">
        <f t="shared" si="20"/>
        <v>2149.7307318795797</v>
      </c>
      <c r="G1670" s="12">
        <v>1.1327</v>
      </c>
      <c r="I1670" s="12">
        <v>10.99</v>
      </c>
      <c r="K1670" s="9">
        <f t="shared" si="21"/>
        <v>23.625540743356581</v>
      </c>
    </row>
    <row r="1671" spans="1:11" x14ac:dyDescent="0.25">
      <c r="A1671" s="15">
        <v>45783</v>
      </c>
      <c r="C1671" s="12">
        <v>2438</v>
      </c>
      <c r="E1671" s="7">
        <f t="shared" si="20"/>
        <v>2152.5693095532401</v>
      </c>
      <c r="G1671" s="12">
        <v>1.1326000000000001</v>
      </c>
      <c r="I1671" s="12">
        <v>10.94</v>
      </c>
      <c r="K1671" s="9">
        <f t="shared" si="21"/>
        <v>23.549108246512446</v>
      </c>
    </row>
    <row r="1672" spans="1:11" x14ac:dyDescent="0.25">
      <c r="A1672" s="15">
        <v>45784</v>
      </c>
      <c r="C1672" s="12">
        <v>2384</v>
      </c>
      <c r="E1672" s="7">
        <f t="shared" si="20"/>
        <v>2114.599964520135</v>
      </c>
      <c r="G1672" s="12">
        <v>1.1274</v>
      </c>
      <c r="I1672" s="12">
        <v>10.94</v>
      </c>
      <c r="K1672" s="9">
        <f t="shared" si="21"/>
        <v>23.133723611850279</v>
      </c>
    </row>
    <row r="1673" spans="1:11" x14ac:dyDescent="0.25">
      <c r="A1673" s="15">
        <v>45785</v>
      </c>
      <c r="C1673" s="12">
        <v>2430</v>
      </c>
      <c r="E1673" s="7">
        <f t="shared" si="20"/>
        <v>2159.2322729696107</v>
      </c>
      <c r="G1673" s="12">
        <v>1.1254</v>
      </c>
      <c r="I1673" s="12">
        <v>10.91</v>
      </c>
      <c r="K1673" s="9">
        <f t="shared" si="21"/>
        <v>23.557224098098452</v>
      </c>
    </row>
    <row r="1674" spans="1:11" x14ac:dyDescent="0.25">
      <c r="A1674" s="15">
        <v>45786</v>
      </c>
      <c r="C1674" s="12">
        <v>2420</v>
      </c>
      <c r="E1674" s="7">
        <f t="shared" si="20"/>
        <v>2150.1554864504665</v>
      </c>
      <c r="G1674" s="12">
        <v>1.1254999999999999</v>
      </c>
      <c r="I1674" s="12">
        <v>10.92</v>
      </c>
      <c r="K1674" s="9">
        <f t="shared" si="21"/>
        <v>23.479697912039093</v>
      </c>
    </row>
    <row r="1675" spans="1:11" x14ac:dyDescent="0.25">
      <c r="A1675" s="15">
        <v>45789</v>
      </c>
      <c r="C1675" s="12">
        <v>2448</v>
      </c>
      <c r="E1675" s="7">
        <f t="shared" si="20"/>
        <v>2180.0694629975956</v>
      </c>
      <c r="G1675" s="12">
        <v>1.1229</v>
      </c>
      <c r="I1675" s="12">
        <v>10.92</v>
      </c>
      <c r="K1675" s="9">
        <f t="shared" si="21"/>
        <v>23.806358535933747</v>
      </c>
    </row>
    <row r="1676" spans="1:11" x14ac:dyDescent="0.25">
      <c r="A1676" s="15">
        <v>45790</v>
      </c>
      <c r="C1676" s="12">
        <v>2481</v>
      </c>
      <c r="E1676" s="7">
        <f t="shared" si="20"/>
        <v>2233.9276066990815</v>
      </c>
      <c r="G1676" s="12">
        <v>1.1106</v>
      </c>
      <c r="I1676" s="12">
        <v>10.89</v>
      </c>
      <c r="K1676" s="9">
        <f t="shared" si="21"/>
        <v>24.327471636953</v>
      </c>
    </row>
    <row r="1677" spans="1:11" x14ac:dyDescent="0.25">
      <c r="A1677" s="15">
        <v>45791</v>
      </c>
      <c r="C1677" s="12">
        <v>2519</v>
      </c>
      <c r="E1677" s="7">
        <f t="shared" si="20"/>
        <v>2250.1116569897276</v>
      </c>
      <c r="G1677" s="12">
        <v>1.1194999999999999</v>
      </c>
      <c r="I1677" s="12">
        <v>10.87</v>
      </c>
      <c r="K1677" s="9">
        <f t="shared" si="21"/>
        <v>24.458713711478335</v>
      </c>
    </row>
    <row r="1678" spans="1:11" x14ac:dyDescent="0.25">
      <c r="A1678" s="15">
        <v>45792</v>
      </c>
      <c r="C1678" s="12">
        <v>2497</v>
      </c>
      <c r="E1678" s="7">
        <f t="shared" si="20"/>
        <v>2225.8869673738636</v>
      </c>
      <c r="G1678" s="12">
        <v>1.1217999999999999</v>
      </c>
      <c r="I1678" s="12">
        <v>10.9</v>
      </c>
      <c r="K1678" s="9">
        <f t="shared" si="21"/>
        <v>24.262167944375111</v>
      </c>
    </row>
    <row r="1679" spans="1:11" x14ac:dyDescent="0.25">
      <c r="A1679" s="15">
        <v>45793</v>
      </c>
      <c r="C1679" s="12">
        <v>2472</v>
      </c>
      <c r="E1679" s="7">
        <f t="shared" si="20"/>
        <v>2204.7805922226185</v>
      </c>
      <c r="G1679" s="12">
        <v>1.1212</v>
      </c>
      <c r="I1679" s="12">
        <v>10.89</v>
      </c>
      <c r="K1679" s="9">
        <f t="shared" si="21"/>
        <v>24.010060649304314</v>
      </c>
    </row>
    <row r="1680" spans="1:11" x14ac:dyDescent="0.25">
      <c r="A1680" s="15">
        <v>45796</v>
      </c>
      <c r="C1680" s="12">
        <v>2471</v>
      </c>
      <c r="E1680" s="7">
        <f t="shared" si="20"/>
        <v>2203.8886906885482</v>
      </c>
      <c r="G1680" s="12">
        <v>1.1212</v>
      </c>
      <c r="I1680" s="12">
        <v>10.93</v>
      </c>
      <c r="K1680" s="9">
        <f t="shared" si="21"/>
        <v>24.088503389225831</v>
      </c>
    </row>
    <row r="1681" spans="1:11" x14ac:dyDescent="0.25">
      <c r="A1681" s="15">
        <v>45797</v>
      </c>
      <c r="C1681" s="12">
        <v>2440</v>
      </c>
      <c r="E1681" s="7">
        <f t="shared" si="20"/>
        <v>2167.7327647476905</v>
      </c>
      <c r="G1681" s="12">
        <v>1.1255999999999999</v>
      </c>
      <c r="I1681" s="12">
        <v>10.87</v>
      </c>
      <c r="K1681" s="9">
        <f t="shared" si="21"/>
        <v>23.563255152807393</v>
      </c>
    </row>
    <row r="1682" spans="1:11" x14ac:dyDescent="0.25">
      <c r="A1682" s="15">
        <v>45798</v>
      </c>
      <c r="C1682" s="12">
        <v>2478</v>
      </c>
      <c r="E1682" s="7">
        <f t="shared" si="20"/>
        <v>2190.400424290639</v>
      </c>
      <c r="G1682" s="12">
        <v>1.1313</v>
      </c>
      <c r="I1682" s="12">
        <v>10.85</v>
      </c>
      <c r="K1682" s="9">
        <f t="shared" si="21"/>
        <v>23.765844603553433</v>
      </c>
    </row>
    <row r="1683" spans="1:11" x14ac:dyDescent="0.25">
      <c r="A1683" s="15">
        <v>45799</v>
      </c>
      <c r="C1683" s="12">
        <v>2464</v>
      </c>
      <c r="E1683" s="7">
        <f t="shared" si="20"/>
        <v>2178.0252806505791</v>
      </c>
      <c r="G1683" s="12">
        <v>1.1313</v>
      </c>
      <c r="I1683" s="12">
        <v>10.88</v>
      </c>
      <c r="K1683" s="9">
        <f t="shared" si="21"/>
        <v>23.696915053478303</v>
      </c>
    </row>
    <row r="1684" spans="1:11" x14ac:dyDescent="0.25">
      <c r="A1684" s="15">
        <v>45800</v>
      </c>
      <c r="C1684" s="12">
        <v>2472</v>
      </c>
      <c r="E1684" s="7">
        <f t="shared" si="20"/>
        <v>2181.2406247242566</v>
      </c>
      <c r="G1684" s="12">
        <v>1.1333</v>
      </c>
      <c r="I1684" s="12">
        <v>10.85</v>
      </c>
      <c r="K1684" s="9">
        <f t="shared" si="21"/>
        <v>23.666460778258184</v>
      </c>
    </row>
    <row r="1685" spans="1:11" x14ac:dyDescent="0.25">
      <c r="A1685" s="15">
        <v>45803</v>
      </c>
      <c r="C1685" s="12">
        <v>2473</v>
      </c>
      <c r="E1685" s="7">
        <f t="shared" si="20"/>
        <v>2167.0171749036103</v>
      </c>
      <c r="G1685" s="12">
        <v>1.1412</v>
      </c>
      <c r="I1685" s="12">
        <v>10.81</v>
      </c>
      <c r="K1685" s="9">
        <f t="shared" si="21"/>
        <v>23.425455660708032</v>
      </c>
    </row>
    <row r="1686" spans="1:11" x14ac:dyDescent="0.25">
      <c r="A1686" s="15">
        <v>45804</v>
      </c>
      <c r="C1686" s="12">
        <v>2449</v>
      </c>
      <c r="E1686" s="7">
        <f t="shared" si="20"/>
        <v>2151.8320007029261</v>
      </c>
      <c r="G1686" s="12">
        <v>1.1380999999999999</v>
      </c>
      <c r="I1686" s="12">
        <v>10.83</v>
      </c>
      <c r="K1686" s="9">
        <f t="shared" si="21"/>
        <v>23.304340567612691</v>
      </c>
    </row>
    <row r="1687" spans="1:11" x14ac:dyDescent="0.25">
      <c r="A1687" s="15">
        <v>45805</v>
      </c>
      <c r="C1687" s="12">
        <v>2494</v>
      </c>
      <c r="E1687" s="7">
        <f t="shared" si="20"/>
        <v>2240.3880704275962</v>
      </c>
      <c r="G1687" s="12">
        <v>1.1132</v>
      </c>
      <c r="I1687" s="12">
        <v>10.9</v>
      </c>
      <c r="K1687" s="9">
        <f t="shared" si="21"/>
        <v>24.420229967660799</v>
      </c>
    </row>
    <row r="1688" spans="1:11" x14ac:dyDescent="0.25">
      <c r="A1688" s="15">
        <v>45806</v>
      </c>
      <c r="C1688" s="12">
        <v>2488</v>
      </c>
      <c r="E1688" s="7">
        <f t="shared" si="20"/>
        <v>2234.99820337765</v>
      </c>
      <c r="G1688" s="12">
        <v>1.1132</v>
      </c>
      <c r="I1688" s="12">
        <v>10.9</v>
      </c>
      <c r="K1688" s="9">
        <f t="shared" si="21"/>
        <v>24.361480416816388</v>
      </c>
    </row>
    <row r="1689" spans="1:11" x14ac:dyDescent="0.25">
      <c r="A1689" s="15">
        <v>45807</v>
      </c>
      <c r="C1689" s="12">
        <v>2442</v>
      </c>
      <c r="E1689" s="7">
        <f t="shared" si="20"/>
        <v>2154.7692579193508</v>
      </c>
      <c r="G1689" s="12">
        <v>1.1333</v>
      </c>
      <c r="I1689" s="12">
        <v>10.88</v>
      </c>
      <c r="K1689" s="9">
        <f t="shared" si="21"/>
        <v>23.44388952616254</v>
      </c>
    </row>
    <row r="1690" spans="1:11" x14ac:dyDescent="0.25">
      <c r="A1690" s="15">
        <v>45808</v>
      </c>
      <c r="C1690" s="12">
        <v>2432</v>
      </c>
      <c r="E1690" s="7">
        <f t="shared" si="20"/>
        <v>2133.5204842530047</v>
      </c>
      <c r="G1690" s="12">
        <v>1.1398999999999999</v>
      </c>
      <c r="I1690" s="12">
        <v>10.88</v>
      </c>
      <c r="K1690" s="9">
        <f t="shared" si="21"/>
        <v>23.212702868672693</v>
      </c>
    </row>
    <row r="1691" spans="1:11" x14ac:dyDescent="0.25">
      <c r="A1691" s="15">
        <v>45810</v>
      </c>
      <c r="C1691" s="12">
        <v>2439</v>
      </c>
      <c r="E1691" s="7">
        <f>C1691/G1691</f>
        <v>2134.4184825413495</v>
      </c>
      <c r="G1691" s="12">
        <v>1.1427</v>
      </c>
      <c r="I1691" s="12">
        <v>10.91</v>
      </c>
      <c r="K1691" s="9">
        <f>(E1691*I1691)/1000</f>
        <v>23.286505644526123</v>
      </c>
    </row>
    <row r="1692" spans="1:11" x14ac:dyDescent="0.25">
      <c r="A1692" s="15">
        <v>45811</v>
      </c>
      <c r="C1692" s="12">
        <v>2482</v>
      </c>
      <c r="E1692" s="7">
        <f>C1692/G1692</f>
        <v>2182.1698610866888</v>
      </c>
      <c r="G1692" s="12">
        <v>1.1374</v>
      </c>
      <c r="I1692" s="12">
        <v>10.94</v>
      </c>
      <c r="K1692" s="9">
        <f>(E1692*I1692)/1000</f>
        <v>23.872938280288373</v>
      </c>
    </row>
    <row r="1693" spans="1:11" x14ac:dyDescent="0.25">
      <c r="A1693" s="15">
        <v>45812</v>
      </c>
      <c r="C1693" s="12">
        <v>2482</v>
      </c>
      <c r="E1693" s="7">
        <f t="shared" si="20"/>
        <v>2182.1698610866888</v>
      </c>
      <c r="G1693" s="12">
        <v>1.1374</v>
      </c>
      <c r="I1693" s="12">
        <v>10.94</v>
      </c>
      <c r="K1693" s="9">
        <f t="shared" si="21"/>
        <v>23.872938280288373</v>
      </c>
    </row>
    <row r="1694" spans="1:11" x14ac:dyDescent="0.25">
      <c r="A1694" s="15">
        <v>45813</v>
      </c>
      <c r="C1694" s="12">
        <v>2477</v>
      </c>
      <c r="E1694" s="7">
        <f t="shared" ref="E1694:E1713" si="22">C1694/G1694</f>
        <v>2171.0929967569464</v>
      </c>
      <c r="G1694" s="12">
        <v>1.1409</v>
      </c>
      <c r="I1694" s="12">
        <v>10.96</v>
      </c>
      <c r="K1694" s="9">
        <f t="shared" ref="K1694:K1713" si="23">(E1694*I1694)/1000</f>
        <v>23.795179244456133</v>
      </c>
    </row>
    <row r="1695" spans="1:11" x14ac:dyDescent="0.25">
      <c r="A1695" s="15">
        <v>45817</v>
      </c>
      <c r="C1695" s="12">
        <v>2451</v>
      </c>
      <c r="E1695" s="7">
        <f t="shared" si="22"/>
        <v>2146.046755975834</v>
      </c>
      <c r="G1695" s="12">
        <v>1.1420999999999999</v>
      </c>
      <c r="I1695" s="12">
        <v>10.98</v>
      </c>
      <c r="K1695" s="9">
        <f t="shared" si="23"/>
        <v>23.563593380614655</v>
      </c>
    </row>
    <row r="1696" spans="1:11" x14ac:dyDescent="0.25">
      <c r="A1696" s="15">
        <v>45818</v>
      </c>
      <c r="C1696" s="12">
        <v>2480</v>
      </c>
      <c r="E1696" s="7">
        <f t="shared" si="22"/>
        <v>2177.1574049688352</v>
      </c>
      <c r="G1696" s="12">
        <v>1.1391</v>
      </c>
      <c r="I1696" s="12">
        <v>10.96</v>
      </c>
      <c r="K1696" s="9">
        <f t="shared" si="23"/>
        <v>23.861645158458437</v>
      </c>
    </row>
    <row r="1697" spans="1:11" x14ac:dyDescent="0.25">
      <c r="A1697" s="15">
        <v>45819</v>
      </c>
      <c r="C1697" s="12">
        <v>2518</v>
      </c>
      <c r="E1697" s="7">
        <f t="shared" si="22"/>
        <v>2203.3601680084003</v>
      </c>
      <c r="G1697" s="12">
        <v>1.1428</v>
      </c>
      <c r="I1697" s="12">
        <v>10.97</v>
      </c>
      <c r="K1697" s="9">
        <f t="shared" si="23"/>
        <v>24.170861043052152</v>
      </c>
    </row>
    <row r="1698" spans="1:11" x14ac:dyDescent="0.25">
      <c r="A1698" s="15">
        <v>45820</v>
      </c>
      <c r="C1698" s="12">
        <v>2520</v>
      </c>
      <c r="E1698" s="7">
        <f t="shared" si="22"/>
        <v>2187.3101293290515</v>
      </c>
      <c r="G1698" s="12">
        <v>1.1520999999999999</v>
      </c>
      <c r="I1698" s="12">
        <v>10.96</v>
      </c>
      <c r="K1698" s="9">
        <f t="shared" si="23"/>
        <v>23.972919017446404</v>
      </c>
    </row>
    <row r="1699" spans="1:11" x14ac:dyDescent="0.25">
      <c r="A1699" s="15">
        <v>45821</v>
      </c>
      <c r="C1699" s="12">
        <v>2499</v>
      </c>
      <c r="E1699" s="7">
        <f t="shared" si="22"/>
        <v>2162.5129802699898</v>
      </c>
      <c r="G1699" s="12">
        <v>1.1556</v>
      </c>
      <c r="I1699" s="12">
        <v>10.96</v>
      </c>
      <c r="K1699" s="9">
        <f t="shared" si="23"/>
        <v>23.701142263759092</v>
      </c>
    </row>
    <row r="1700" spans="1:11" x14ac:dyDescent="0.25">
      <c r="A1700" s="15">
        <v>45824</v>
      </c>
      <c r="C1700" s="12">
        <v>2500</v>
      </c>
      <c r="E1700" s="7">
        <f t="shared" si="22"/>
        <v>2164.6895835137238</v>
      </c>
      <c r="G1700" s="12">
        <v>1.1549</v>
      </c>
      <c r="I1700" s="12">
        <v>10.98</v>
      </c>
      <c r="K1700" s="9">
        <f t="shared" si="23"/>
        <v>23.768291626980687</v>
      </c>
    </row>
    <row r="1701" spans="1:11" x14ac:dyDescent="0.25">
      <c r="A1701" s="15">
        <v>45825</v>
      </c>
      <c r="C1701" s="12">
        <v>2522</v>
      </c>
      <c r="E1701" s="7">
        <f t="shared" si="22"/>
        <v>2182.4160609207338</v>
      </c>
      <c r="G1701" s="12">
        <v>1.1556</v>
      </c>
      <c r="I1701" s="12">
        <v>10.97</v>
      </c>
      <c r="K1701" s="9">
        <f t="shared" si="23"/>
        <v>23.94110418830045</v>
      </c>
    </row>
    <row r="1702" spans="1:11" x14ac:dyDescent="0.25">
      <c r="A1702" s="15">
        <v>45826</v>
      </c>
      <c r="C1702" s="12">
        <v>2558</v>
      </c>
      <c r="E1702" s="7">
        <f t="shared" si="22"/>
        <v>2220.8716791109568</v>
      </c>
      <c r="G1702" s="12">
        <v>1.1517999999999999</v>
      </c>
      <c r="I1702" s="12">
        <v>10.97</v>
      </c>
      <c r="K1702" s="9">
        <f t="shared" si="23"/>
        <v>24.362962319847195</v>
      </c>
    </row>
    <row r="1703" spans="1:11" x14ac:dyDescent="0.25">
      <c r="A1703" s="15">
        <v>45827</v>
      </c>
      <c r="C1703" s="12">
        <v>2539</v>
      </c>
      <c r="E1703" s="7">
        <f t="shared" si="22"/>
        <v>2216.3058659217877</v>
      </c>
      <c r="G1703" s="12">
        <v>1.1456</v>
      </c>
      <c r="I1703" s="12">
        <v>11.1</v>
      </c>
      <c r="K1703" s="9">
        <f t="shared" si="23"/>
        <v>24.600995111731841</v>
      </c>
    </row>
    <row r="1704" spans="1:11" x14ac:dyDescent="0.25">
      <c r="A1704" s="15">
        <v>45831</v>
      </c>
      <c r="C1704" s="12">
        <v>2569</v>
      </c>
      <c r="E1704" s="7">
        <f t="shared" si="22"/>
        <v>2231.7782990183305</v>
      </c>
      <c r="G1704" s="12">
        <v>1.1511</v>
      </c>
      <c r="I1704" s="12">
        <v>11.13</v>
      </c>
      <c r="K1704" s="9">
        <f t="shared" si="23"/>
        <v>24.83969246807402</v>
      </c>
    </row>
    <row r="1705" spans="1:11" x14ac:dyDescent="0.25">
      <c r="A1705" s="15">
        <v>45832</v>
      </c>
      <c r="C1705" s="12">
        <v>2574</v>
      </c>
      <c r="E1705" s="7">
        <f t="shared" si="22"/>
        <v>2217.6272938743859</v>
      </c>
      <c r="G1705" s="12">
        <v>1.1607000000000001</v>
      </c>
      <c r="I1705" s="12">
        <v>11.09</v>
      </c>
      <c r="K1705" s="9">
        <f t="shared" si="23"/>
        <v>24.593486689066939</v>
      </c>
    </row>
    <row r="1706" spans="1:11" x14ac:dyDescent="0.25">
      <c r="A1706" s="15">
        <v>45833</v>
      </c>
      <c r="C1706" s="12">
        <v>2575</v>
      </c>
      <c r="E1706" s="7">
        <f t="shared" si="22"/>
        <v>2218.6799931070136</v>
      </c>
      <c r="G1706" s="12">
        <v>1.1606000000000001</v>
      </c>
      <c r="I1706" s="12">
        <v>11.07</v>
      </c>
      <c r="K1706" s="9">
        <f t="shared" si="23"/>
        <v>24.560787523694643</v>
      </c>
    </row>
    <row r="1707" spans="1:11" x14ac:dyDescent="0.25">
      <c r="A1707" s="15">
        <v>45834</v>
      </c>
      <c r="C1707" s="12">
        <v>2575</v>
      </c>
      <c r="E1707" s="7">
        <f t="shared" si="22"/>
        <v>2205.0008563110123</v>
      </c>
      <c r="G1707" s="12">
        <v>1.1677999999999999</v>
      </c>
      <c r="I1707" s="12">
        <v>11.05</v>
      </c>
      <c r="K1707" s="9">
        <f t="shared" si="23"/>
        <v>24.36525946223669</v>
      </c>
    </row>
    <row r="1708" spans="1:11" x14ac:dyDescent="0.25">
      <c r="A1708" s="15">
        <v>45835</v>
      </c>
      <c r="C1708" s="12">
        <v>2583</v>
      </c>
      <c r="E1708" s="7">
        <f t="shared" si="22"/>
        <v>2206.9377990430621</v>
      </c>
      <c r="G1708" s="12">
        <v>1.1704000000000001</v>
      </c>
      <c r="I1708" s="12">
        <v>11.13</v>
      </c>
      <c r="K1708" s="9">
        <f t="shared" si="23"/>
        <v>24.563217703349284</v>
      </c>
    </row>
    <row r="1709" spans="1:11" x14ac:dyDescent="0.25">
      <c r="A1709" s="15">
        <v>45838</v>
      </c>
      <c r="C1709" s="12">
        <v>2597</v>
      </c>
      <c r="E1709" s="7">
        <f t="shared" si="22"/>
        <v>2213.2265212203852</v>
      </c>
      <c r="G1709" s="12">
        <v>1.1734</v>
      </c>
      <c r="I1709" s="12">
        <v>11.1</v>
      </c>
      <c r="K1709" s="9">
        <f t="shared" si="23"/>
        <v>24.566814385546273</v>
      </c>
    </row>
    <row r="1710" spans="1:11" x14ac:dyDescent="0.25">
      <c r="A1710" s="15">
        <v>45839</v>
      </c>
      <c r="C1710" s="12">
        <v>2612</v>
      </c>
      <c r="E1710" s="7">
        <f t="shared" si="22"/>
        <v>2216.188698455795</v>
      </c>
      <c r="G1710" s="12">
        <v>1.1786000000000001</v>
      </c>
      <c r="I1710" s="12">
        <v>11.14</v>
      </c>
      <c r="K1710" s="9">
        <f t="shared" si="23"/>
        <v>24.688342100797559</v>
      </c>
    </row>
    <row r="1711" spans="1:11" x14ac:dyDescent="0.25">
      <c r="A1711" s="15">
        <v>45840</v>
      </c>
      <c r="C1711" s="12">
        <v>2611</v>
      </c>
      <c r="E1711" s="7">
        <f t="shared" si="22"/>
        <v>2216.092344253947</v>
      </c>
      <c r="G1711" s="12">
        <v>1.1781999999999999</v>
      </c>
      <c r="I1711" s="12">
        <v>11.19</v>
      </c>
      <c r="K1711" s="9">
        <f t="shared" si="23"/>
        <v>24.798073332201664</v>
      </c>
    </row>
    <row r="1712" spans="1:11" x14ac:dyDescent="0.25">
      <c r="A1712" s="15">
        <v>45841</v>
      </c>
      <c r="C1712" s="12">
        <v>2608</v>
      </c>
      <c r="E1712" s="7">
        <f t="shared" si="22"/>
        <v>2210.5441600271233</v>
      </c>
      <c r="G1712" s="12">
        <v>1.1798</v>
      </c>
      <c r="I1712" s="12">
        <v>11.25</v>
      </c>
      <c r="K1712" s="9">
        <f t="shared" si="23"/>
        <v>24.868621800305135</v>
      </c>
    </row>
    <row r="1713" spans="1:11" x14ac:dyDescent="0.25">
      <c r="A1713" s="15">
        <v>45842</v>
      </c>
      <c r="C1713" s="12">
        <v>2604</v>
      </c>
      <c r="E1713" s="7">
        <f t="shared" si="22"/>
        <v>2211.2771739130435</v>
      </c>
      <c r="G1713" s="12">
        <v>1.1776</v>
      </c>
      <c r="I1713" s="12">
        <v>11.26</v>
      </c>
      <c r="K1713" s="9">
        <f t="shared" si="23"/>
        <v>24.89898097826087</v>
      </c>
    </row>
    <row r="1714" spans="1:11" x14ac:dyDescent="0.25">
      <c r="A1714" s="15">
        <v>45843</v>
      </c>
      <c r="E1714" s="7"/>
      <c r="I1714" s="12"/>
      <c r="K1714" s="9"/>
    </row>
    <row r="1715" spans="1:11" x14ac:dyDescent="0.25">
      <c r="A1715" s="15">
        <v>45844</v>
      </c>
      <c r="E1715" s="7"/>
      <c r="I1715" s="12"/>
      <c r="K1715" s="9"/>
    </row>
    <row r="1716" spans="1:11" x14ac:dyDescent="0.25">
      <c r="A1716" s="15">
        <v>45845</v>
      </c>
      <c r="E1716" s="7"/>
      <c r="I1716" s="12"/>
      <c r="K1716" s="9"/>
    </row>
    <row r="1717" spans="1:11" x14ac:dyDescent="0.25">
      <c r="A1717" s="15">
        <v>45846</v>
      </c>
      <c r="E1717" s="7"/>
      <c r="I1717" s="12"/>
      <c r="K1717" s="9"/>
    </row>
    <row r="1718" spans="1:11" x14ac:dyDescent="0.25">
      <c r="A1718" s="15">
        <v>45847</v>
      </c>
      <c r="E1718" s="7"/>
      <c r="I1718" s="12"/>
      <c r="K1718" s="9"/>
    </row>
    <row r="1719" spans="1:11" x14ac:dyDescent="0.25">
      <c r="A1719" s="15">
        <v>45848</v>
      </c>
      <c r="E1719" s="7"/>
      <c r="I1719" s="12"/>
      <c r="K1719" s="9"/>
    </row>
    <row r="1720" spans="1:11" x14ac:dyDescent="0.25">
      <c r="A1720" s="15">
        <v>45849</v>
      </c>
      <c r="E1720" s="7"/>
      <c r="I1720" s="12"/>
      <c r="K1720" s="9"/>
    </row>
    <row r="1721" spans="1:11" x14ac:dyDescent="0.25">
      <c r="A1721" s="15">
        <v>45850</v>
      </c>
      <c r="E1721" s="7"/>
      <c r="I1721" s="12"/>
      <c r="K1721" s="9"/>
    </row>
    <row r="1722" spans="1:11" x14ac:dyDescent="0.25">
      <c r="A1722" s="15">
        <v>45851</v>
      </c>
      <c r="E1722" s="7"/>
      <c r="I1722" s="12"/>
      <c r="K1722" s="9"/>
    </row>
    <row r="1723" spans="1:11" x14ac:dyDescent="0.25">
      <c r="A1723" s="15">
        <v>45852</v>
      </c>
      <c r="E1723" s="7"/>
      <c r="I1723" s="12"/>
      <c r="K1723" s="9"/>
    </row>
    <row r="1724" spans="1:11" x14ac:dyDescent="0.25">
      <c r="A1724" s="15">
        <v>45853</v>
      </c>
      <c r="E1724" s="7"/>
      <c r="I1724" s="12"/>
      <c r="K1724" s="9"/>
    </row>
    <row r="1725" spans="1:11" x14ac:dyDescent="0.25">
      <c r="A1725" s="15">
        <v>45854</v>
      </c>
      <c r="E1725" s="7"/>
      <c r="I1725" s="12"/>
      <c r="K1725" s="9"/>
    </row>
    <row r="1726" spans="1:11" x14ac:dyDescent="0.25">
      <c r="A1726" s="15">
        <v>45855</v>
      </c>
      <c r="E1726" s="7"/>
      <c r="I1726" s="12"/>
      <c r="K1726" s="9"/>
    </row>
    <row r="1727" spans="1:11" x14ac:dyDescent="0.25">
      <c r="A1727" s="15">
        <v>45856</v>
      </c>
      <c r="E1727" s="7"/>
      <c r="I1727" s="12"/>
      <c r="K1727" s="9"/>
    </row>
    <row r="1728" spans="1:11" x14ac:dyDescent="0.25">
      <c r="A1728" s="15">
        <v>45857</v>
      </c>
      <c r="E1728" s="7"/>
      <c r="I1728" s="12"/>
      <c r="K1728" s="9"/>
    </row>
    <row r="1729" spans="1:11" x14ac:dyDescent="0.25">
      <c r="A1729" s="15">
        <v>45858</v>
      </c>
      <c r="E1729" s="7"/>
      <c r="I1729" s="12"/>
      <c r="K1729" s="9"/>
    </row>
    <row r="1730" spans="1:11" x14ac:dyDescent="0.25">
      <c r="A1730" s="15">
        <v>45859</v>
      </c>
      <c r="E1730" s="7"/>
      <c r="I1730" s="12"/>
      <c r="K1730" s="9"/>
    </row>
    <row r="1731" spans="1:11" x14ac:dyDescent="0.25">
      <c r="A1731" s="15">
        <v>45860</v>
      </c>
      <c r="E1731" s="7"/>
      <c r="I1731" s="12"/>
      <c r="K1731" s="9"/>
    </row>
    <row r="1732" spans="1:11" x14ac:dyDescent="0.25">
      <c r="A1732" s="15">
        <v>45861</v>
      </c>
      <c r="E1732" s="7"/>
      <c r="I1732" s="12"/>
      <c r="K1732" s="9"/>
    </row>
    <row r="1733" spans="1:11" x14ac:dyDescent="0.25">
      <c r="A1733" s="15">
        <v>45862</v>
      </c>
      <c r="E1733" s="7"/>
      <c r="I1733" s="12"/>
      <c r="K1733" s="9"/>
    </row>
    <row r="1734" spans="1:11" x14ac:dyDescent="0.25">
      <c r="A1734" s="15">
        <v>45863</v>
      </c>
      <c r="E1734" s="7"/>
      <c r="I1734" s="12"/>
      <c r="K1734" s="9"/>
    </row>
    <row r="1735" spans="1:11" x14ac:dyDescent="0.25">
      <c r="A1735" s="15">
        <v>45864</v>
      </c>
      <c r="E1735" s="7"/>
      <c r="I1735" s="12"/>
      <c r="K1735" s="9"/>
    </row>
    <row r="1736" spans="1:11" x14ac:dyDescent="0.25">
      <c r="A1736" s="15">
        <v>45865</v>
      </c>
      <c r="E1736" s="7"/>
      <c r="I1736" s="12"/>
      <c r="K1736" s="9"/>
    </row>
    <row r="1737" spans="1:11" x14ac:dyDescent="0.25">
      <c r="A1737" s="15">
        <v>45866</v>
      </c>
      <c r="E1737" s="7"/>
      <c r="I1737" s="12"/>
      <c r="K1737" s="9"/>
    </row>
    <row r="1738" spans="1:11" x14ac:dyDescent="0.25">
      <c r="A1738" s="15">
        <v>45867</v>
      </c>
      <c r="E1738" s="7"/>
      <c r="I1738" s="12"/>
      <c r="K1738" s="9"/>
    </row>
    <row r="1739" spans="1:11" x14ac:dyDescent="0.25">
      <c r="A1739" s="15">
        <v>45868</v>
      </c>
      <c r="E1739" s="7"/>
      <c r="I1739" s="12"/>
      <c r="K1739" s="9"/>
    </row>
    <row r="1740" spans="1:11" x14ac:dyDescent="0.25">
      <c r="A1740" s="15">
        <v>45869</v>
      </c>
      <c r="E1740" s="7"/>
      <c r="I1740" s="12"/>
      <c r="K1740" s="9"/>
    </row>
    <row r="1741" spans="1:11" x14ac:dyDescent="0.25">
      <c r="A1741" s="15">
        <v>45870</v>
      </c>
      <c r="E1741" s="7"/>
      <c r="I1741" s="12"/>
      <c r="K1741" s="9"/>
    </row>
    <row r="1742" spans="1:11" x14ac:dyDescent="0.25">
      <c r="A1742" s="15">
        <v>45871</v>
      </c>
      <c r="E1742" s="7"/>
      <c r="I1742" s="12"/>
      <c r="K1742" s="9"/>
    </row>
    <row r="1743" spans="1:11" x14ac:dyDescent="0.25">
      <c r="A1743" s="15">
        <v>45872</v>
      </c>
      <c r="E1743" s="7"/>
      <c r="I1743" s="12"/>
      <c r="K1743" s="9"/>
    </row>
    <row r="1744" spans="1:11" x14ac:dyDescent="0.25">
      <c r="A1744" s="15">
        <v>45873</v>
      </c>
      <c r="E1744" s="7"/>
      <c r="I1744" s="12"/>
      <c r="K1744" s="9"/>
    </row>
    <row r="1745" spans="1:11" x14ac:dyDescent="0.25">
      <c r="A1745" s="15">
        <v>45874</v>
      </c>
      <c r="E1745" s="7"/>
      <c r="I1745" s="12"/>
      <c r="K1745" s="9"/>
    </row>
    <row r="1746" spans="1:11" x14ac:dyDescent="0.25">
      <c r="A1746" s="15">
        <v>45875</v>
      </c>
      <c r="E1746" s="7"/>
      <c r="I1746" s="12"/>
      <c r="K1746" s="9"/>
    </row>
    <row r="1747" spans="1:11" x14ac:dyDescent="0.25">
      <c r="A1747" s="15">
        <v>45876</v>
      </c>
      <c r="E1747" s="7"/>
      <c r="I1747" s="12"/>
      <c r="K1747" s="9"/>
    </row>
    <row r="1748" spans="1:11" x14ac:dyDescent="0.25">
      <c r="A1748" s="15">
        <v>45877</v>
      </c>
      <c r="E1748" s="7"/>
      <c r="I1748" s="12"/>
      <c r="K1748" s="9"/>
    </row>
    <row r="1749" spans="1:11" x14ac:dyDescent="0.25">
      <c r="A1749" s="15">
        <v>45878</v>
      </c>
      <c r="E1749" s="7"/>
      <c r="I1749" s="12"/>
      <c r="K1749" s="9"/>
    </row>
    <row r="1750" spans="1:11" x14ac:dyDescent="0.25">
      <c r="A1750" s="15">
        <v>45879</v>
      </c>
      <c r="E1750" s="7"/>
      <c r="I1750" s="12"/>
      <c r="K1750" s="9"/>
    </row>
    <row r="1751" spans="1:11" x14ac:dyDescent="0.25">
      <c r="A1751" s="15">
        <v>45880</v>
      </c>
      <c r="E1751" s="7"/>
      <c r="I1751" s="12"/>
      <c r="K1751" s="9"/>
    </row>
    <row r="1752" spans="1:11" x14ac:dyDescent="0.25">
      <c r="A1752" s="15">
        <v>45881</v>
      </c>
      <c r="E1752" s="7"/>
      <c r="I1752" s="12"/>
      <c r="K1752" s="9"/>
    </row>
    <row r="1753" spans="1:11" x14ac:dyDescent="0.25">
      <c r="A1753" s="15">
        <v>45882</v>
      </c>
      <c r="E1753" s="7"/>
      <c r="I1753" s="12"/>
      <c r="K1753" s="9"/>
    </row>
    <row r="1754" spans="1:11" x14ac:dyDescent="0.25">
      <c r="A1754" s="15">
        <v>45883</v>
      </c>
      <c r="E1754" s="7"/>
      <c r="I1754" s="12"/>
      <c r="K1754" s="9"/>
    </row>
    <row r="1755" spans="1:11" x14ac:dyDescent="0.25">
      <c r="A1755" s="15">
        <v>45884</v>
      </c>
      <c r="E1755" s="7"/>
      <c r="I1755" s="12"/>
      <c r="K1755" s="9"/>
    </row>
    <row r="1756" spans="1:11" x14ac:dyDescent="0.25">
      <c r="A1756" s="15">
        <v>45885</v>
      </c>
      <c r="E1756" s="7"/>
      <c r="I1756" s="12"/>
      <c r="K1756" s="9"/>
    </row>
    <row r="1757" spans="1:11" x14ac:dyDescent="0.25">
      <c r="A1757" s="15">
        <v>45886</v>
      </c>
      <c r="E1757" s="7"/>
      <c r="I1757" s="12"/>
      <c r="K1757" s="9"/>
    </row>
    <row r="1758" spans="1:11" x14ac:dyDescent="0.25">
      <c r="A1758" s="15">
        <v>45887</v>
      </c>
      <c r="E1758" s="7"/>
      <c r="I1758" s="12"/>
      <c r="K1758" s="9"/>
    </row>
    <row r="1759" spans="1:11" x14ac:dyDescent="0.25">
      <c r="A1759" s="15">
        <v>45888</v>
      </c>
      <c r="E1759" s="7"/>
      <c r="I1759" s="12"/>
      <c r="K1759" s="9"/>
    </row>
    <row r="1760" spans="1:11" x14ac:dyDescent="0.25">
      <c r="A1760" s="15">
        <v>45889</v>
      </c>
      <c r="E1760" s="7"/>
      <c r="I1760" s="12"/>
      <c r="K1760" s="9"/>
    </row>
    <row r="1761" spans="1:11" x14ac:dyDescent="0.25">
      <c r="A1761" s="15">
        <v>45890</v>
      </c>
      <c r="E1761" s="7"/>
      <c r="I1761" s="12"/>
      <c r="K1761" s="9"/>
    </row>
    <row r="1762" spans="1:11" x14ac:dyDescent="0.25">
      <c r="A1762" s="15">
        <v>45891</v>
      </c>
      <c r="E1762" s="7"/>
      <c r="I1762" s="12"/>
      <c r="K1762" s="9"/>
    </row>
    <row r="1763" spans="1:11" x14ac:dyDescent="0.25">
      <c r="A1763" s="15">
        <v>45892</v>
      </c>
      <c r="E1763" s="7"/>
      <c r="I1763" s="12"/>
      <c r="K1763" s="9"/>
    </row>
    <row r="1764" spans="1:11" x14ac:dyDescent="0.25">
      <c r="A1764" s="15">
        <v>45893</v>
      </c>
      <c r="E1764" s="7"/>
      <c r="I1764" s="12"/>
      <c r="K1764" s="9"/>
    </row>
    <row r="1765" spans="1:11" x14ac:dyDescent="0.25">
      <c r="A1765" s="15">
        <v>45894</v>
      </c>
      <c r="E1765" s="7"/>
      <c r="I1765" s="12"/>
      <c r="K1765" s="9"/>
    </row>
    <row r="1766" spans="1:11" x14ac:dyDescent="0.25">
      <c r="A1766" s="15">
        <v>45895</v>
      </c>
      <c r="E1766" s="7"/>
      <c r="I1766" s="12"/>
      <c r="K1766" s="9"/>
    </row>
    <row r="1767" spans="1:11" x14ac:dyDescent="0.25">
      <c r="A1767" s="15">
        <v>45896</v>
      </c>
      <c r="E1767" s="7"/>
      <c r="I1767" s="12"/>
      <c r="K1767" s="9"/>
    </row>
    <row r="1768" spans="1:11" x14ac:dyDescent="0.25">
      <c r="A1768" s="15">
        <v>45897</v>
      </c>
      <c r="E1768" s="7"/>
      <c r="I1768" s="12"/>
      <c r="K1768" s="9"/>
    </row>
    <row r="1769" spans="1:11" x14ac:dyDescent="0.25">
      <c r="A1769" s="15">
        <v>45898</v>
      </c>
      <c r="E1769" s="7"/>
      <c r="I1769" s="12"/>
      <c r="K1769" s="9"/>
    </row>
    <row r="1770" spans="1:11" x14ac:dyDescent="0.25">
      <c r="A1770" s="15">
        <v>45899</v>
      </c>
      <c r="E1770" s="7"/>
      <c r="I1770" s="12"/>
      <c r="K1770" s="9"/>
    </row>
    <row r="1771" spans="1:11" x14ac:dyDescent="0.25">
      <c r="A1771" s="15">
        <v>45900</v>
      </c>
      <c r="E1771" s="7"/>
      <c r="I1771" s="12"/>
      <c r="K1771" s="9"/>
    </row>
    <row r="1772" spans="1:11" x14ac:dyDescent="0.25">
      <c r="A1772" s="15">
        <v>45901</v>
      </c>
      <c r="E1772" s="7"/>
      <c r="I1772" s="12"/>
      <c r="K1772" s="9"/>
    </row>
    <row r="1773" spans="1:11" x14ac:dyDescent="0.25">
      <c r="A1773" s="15">
        <v>45902</v>
      </c>
      <c r="E1773" s="7"/>
      <c r="I1773" s="12"/>
      <c r="K1773" s="9"/>
    </row>
    <row r="1774" spans="1:11" x14ac:dyDescent="0.25">
      <c r="A1774" s="15">
        <v>45903</v>
      </c>
      <c r="E1774" s="7"/>
      <c r="I1774" s="12"/>
      <c r="K1774" s="9"/>
    </row>
    <row r="1775" spans="1:11" x14ac:dyDescent="0.25">
      <c r="A1775" s="15">
        <v>45904</v>
      </c>
      <c r="E1775" s="7"/>
      <c r="I1775" s="12"/>
      <c r="K1775" s="9"/>
    </row>
    <row r="1776" spans="1:11" x14ac:dyDescent="0.25">
      <c r="A1776" s="15">
        <v>45905</v>
      </c>
      <c r="E1776" s="7"/>
      <c r="I1776" s="12"/>
      <c r="K1776" s="9"/>
    </row>
    <row r="1777" spans="1:11" x14ac:dyDescent="0.25">
      <c r="A1777" s="15">
        <v>45906</v>
      </c>
      <c r="E1777" s="7"/>
      <c r="I1777" s="12"/>
      <c r="K1777" s="9"/>
    </row>
    <row r="1778" spans="1:11" x14ac:dyDescent="0.25">
      <c r="A1778" s="15">
        <v>45907</v>
      </c>
      <c r="E1778" s="7"/>
      <c r="I1778" s="12"/>
      <c r="K1778" s="9"/>
    </row>
    <row r="1779" spans="1:11" x14ac:dyDescent="0.25">
      <c r="A1779" s="15">
        <v>45908</v>
      </c>
      <c r="E1779" s="7"/>
      <c r="I1779" s="12"/>
      <c r="K1779" s="9"/>
    </row>
    <row r="1780" spans="1:11" x14ac:dyDescent="0.25">
      <c r="A1780" s="15">
        <v>45909</v>
      </c>
      <c r="E1780" s="7"/>
      <c r="I1780" s="12"/>
      <c r="K1780" s="9"/>
    </row>
    <row r="1781" spans="1:11" x14ac:dyDescent="0.25">
      <c r="A1781" s="15">
        <v>45910</v>
      </c>
      <c r="E1781" s="7"/>
      <c r="I1781" s="12"/>
      <c r="K1781" s="9"/>
    </row>
    <row r="1782" spans="1:11" x14ac:dyDescent="0.25">
      <c r="A1782" s="15">
        <v>45911</v>
      </c>
      <c r="E1782" s="7"/>
      <c r="I1782" s="12"/>
      <c r="K1782" s="9"/>
    </row>
    <row r="1783" spans="1:11" x14ac:dyDescent="0.25">
      <c r="A1783" s="15">
        <v>45912</v>
      </c>
      <c r="E1783" s="7"/>
      <c r="I1783" s="12"/>
      <c r="K1783" s="9"/>
    </row>
    <row r="1784" spans="1:11" x14ac:dyDescent="0.25">
      <c r="A1784" s="15">
        <v>45913</v>
      </c>
      <c r="E1784" s="7"/>
      <c r="I1784" s="12"/>
      <c r="K1784" s="9"/>
    </row>
    <row r="1785" spans="1:11" x14ac:dyDescent="0.25">
      <c r="A1785" s="15">
        <v>45914</v>
      </c>
      <c r="E1785" s="7"/>
      <c r="I1785" s="12"/>
      <c r="K1785" s="9"/>
    </row>
    <row r="1786" spans="1:11" x14ac:dyDescent="0.25">
      <c r="A1786" s="15">
        <v>45915</v>
      </c>
      <c r="E1786" s="7"/>
      <c r="I1786" s="12"/>
      <c r="K1786" s="9"/>
    </row>
    <row r="1787" spans="1:11" x14ac:dyDescent="0.25">
      <c r="A1787" s="15">
        <v>45916</v>
      </c>
      <c r="I1787" s="12"/>
      <c r="K1787" s="9"/>
    </row>
    <row r="1788" spans="1:11" x14ac:dyDescent="0.25">
      <c r="A1788" s="15">
        <v>45917</v>
      </c>
      <c r="I1788" s="12"/>
      <c r="K1788" s="9"/>
    </row>
    <row r="1789" spans="1:11" x14ac:dyDescent="0.25">
      <c r="A1789" s="15">
        <v>45918</v>
      </c>
      <c r="I1789" s="12"/>
      <c r="K1789" s="9"/>
    </row>
    <row r="1790" spans="1:11" x14ac:dyDescent="0.25">
      <c r="A1790" s="15">
        <v>45919</v>
      </c>
      <c r="I1790" s="12"/>
      <c r="K1790" s="9"/>
    </row>
    <row r="1791" spans="1:11" x14ac:dyDescent="0.25">
      <c r="A1791" s="15">
        <v>45920</v>
      </c>
      <c r="I1791" s="12"/>
      <c r="K1791" s="9"/>
    </row>
    <row r="1792" spans="1:11" x14ac:dyDescent="0.25">
      <c r="A1792" s="15">
        <v>45921</v>
      </c>
    </row>
    <row r="1793" spans="1:1" x14ac:dyDescent="0.25">
      <c r="A1793" s="15">
        <v>45922</v>
      </c>
    </row>
    <row r="1794" spans="1:1" x14ac:dyDescent="0.25">
      <c r="A1794" s="15">
        <v>45923</v>
      </c>
    </row>
    <row r="1795" spans="1:1" x14ac:dyDescent="0.25">
      <c r="A1795" s="15">
        <v>45924</v>
      </c>
    </row>
    <row r="1796" spans="1:1" x14ac:dyDescent="0.25">
      <c r="A1796" s="15">
        <v>45925</v>
      </c>
    </row>
    <row r="1797" spans="1:1" x14ac:dyDescent="0.25">
      <c r="A1797" s="15">
        <v>45926</v>
      </c>
    </row>
    <row r="1798" spans="1:1" x14ac:dyDescent="0.25">
      <c r="A1798" s="15">
        <v>45927</v>
      </c>
    </row>
    <row r="1799" spans="1:1" x14ac:dyDescent="0.25">
      <c r="A1799" s="15">
        <v>45928</v>
      </c>
    </row>
  </sheetData>
  <mergeCells count="2">
    <mergeCell ref="Q1:S1"/>
    <mergeCell ref="N1:O1"/>
  </mergeCells>
  <conditionalFormatting sqref="C1:C1048576 G1:G1048576 I1:I1048576 E1:E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70" zoomScaleNormal="70" workbookViewId="0">
      <selection activeCell="AB4" sqref="AB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70" zoomScaleNormal="70" workbookViewId="0">
      <selection activeCell="AC5" sqref="AC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70" zoomScaleNormal="70" workbookViewId="0">
      <selection activeCell="AG8" sqref="AG8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6" x14ac:dyDescent="0.25">
      <c r="B2" s="63" t="s">
        <v>27</v>
      </c>
      <c r="C2" s="64"/>
      <c r="D2" s="64"/>
      <c r="E2" s="65"/>
      <c r="H2" s="59" t="s">
        <v>26</v>
      </c>
      <c r="I2" s="60"/>
      <c r="J2" s="60"/>
      <c r="K2" s="61"/>
    </row>
    <row r="4" spans="2:16" x14ac:dyDescent="0.25">
      <c r="C4" s="50">
        <v>2025</v>
      </c>
      <c r="D4" s="51"/>
      <c r="I4" s="50">
        <v>2025</v>
      </c>
      <c r="J4" s="51"/>
    </row>
    <row r="5" spans="2:16" x14ac:dyDescent="0.25">
      <c r="C5" s="16" t="s">
        <v>10</v>
      </c>
      <c r="D5" s="17">
        <f>AVERAGE('Data (aug 2018 - today)'!E1586:E1607)</f>
        <v>2501.7529154067188</v>
      </c>
      <c r="E5" s="44" t="s">
        <v>20</v>
      </c>
      <c r="F5" s="45"/>
      <c r="I5" s="16" t="s">
        <v>10</v>
      </c>
      <c r="J5" s="18">
        <f>AVERAGE('Data (aug 2018 - today)'!C1586:C1607)</f>
        <v>2589.2727272727275</v>
      </c>
      <c r="K5" s="44" t="s">
        <v>20</v>
      </c>
      <c r="L5" s="45"/>
    </row>
    <row r="6" spans="2:16" x14ac:dyDescent="0.25">
      <c r="C6" s="16" t="s">
        <v>11</v>
      </c>
      <c r="D6" s="17">
        <f>AVERAGE('Data (aug 2018 - today)'!E1608:E1627)</f>
        <v>2538.6668674920725</v>
      </c>
      <c r="E6" s="46">
        <f>AVERAGE(D5:D7)</f>
        <v>2497.9814526032592</v>
      </c>
      <c r="F6" s="47"/>
      <c r="I6" s="16" t="s">
        <v>11</v>
      </c>
      <c r="J6" s="18">
        <f>AVERAGE('Data (aug 2018 - today)'!C1608:C1627)</f>
        <v>2643.6</v>
      </c>
      <c r="K6" s="46">
        <f>AVERAGE(J5:J7)</f>
        <v>2627.3385281385285</v>
      </c>
      <c r="L6" s="47"/>
    </row>
    <row r="7" spans="2:16" x14ac:dyDescent="0.25">
      <c r="C7" s="16" t="s">
        <v>12</v>
      </c>
      <c r="D7" s="17">
        <f>AVERAGE('Data (aug 2018 - today)'!E1628:E1648)</f>
        <v>2453.5245749109877</v>
      </c>
      <c r="E7" s="48"/>
      <c r="F7" s="49"/>
      <c r="I7" s="16" t="s">
        <v>12</v>
      </c>
      <c r="J7" s="18">
        <f>AVERAGE('Data (aug 2018 - today)'!C1628:C1648)</f>
        <v>2649.1428571428573</v>
      </c>
      <c r="K7" s="48"/>
      <c r="L7" s="49"/>
      <c r="N7" s="2" t="s">
        <v>19</v>
      </c>
      <c r="O7" s="58" t="s">
        <v>28</v>
      </c>
      <c r="P7" s="58"/>
    </row>
    <row r="8" spans="2:16" x14ac:dyDescent="0.25">
      <c r="C8" s="16" t="s">
        <v>13</v>
      </c>
      <c r="D8" s="17"/>
      <c r="E8" s="44" t="s">
        <v>21</v>
      </c>
      <c r="F8" s="45"/>
      <c r="I8" s="16" t="s">
        <v>13</v>
      </c>
      <c r="J8" s="18"/>
      <c r="K8" s="44" t="s">
        <v>21</v>
      </c>
      <c r="L8" s="45"/>
    </row>
    <row r="9" spans="2:16" x14ac:dyDescent="0.25">
      <c r="C9" s="16" t="s">
        <v>31</v>
      </c>
      <c r="D9" s="17"/>
      <c r="E9" s="46"/>
      <c r="F9" s="47"/>
      <c r="I9" s="16" t="s">
        <v>31</v>
      </c>
      <c r="J9" s="18"/>
      <c r="K9" s="46"/>
      <c r="L9" s="47"/>
    </row>
    <row r="10" spans="2:16" x14ac:dyDescent="0.25">
      <c r="C10" s="16" t="s">
        <v>29</v>
      </c>
      <c r="D10" s="17"/>
      <c r="E10" s="48"/>
      <c r="F10" s="49"/>
      <c r="I10" s="16" t="s">
        <v>29</v>
      </c>
      <c r="J10" s="18"/>
      <c r="K10" s="48"/>
      <c r="L10" s="49"/>
    </row>
    <row r="11" spans="2:16" x14ac:dyDescent="0.25">
      <c r="C11" s="16" t="s">
        <v>14</v>
      </c>
      <c r="D11" s="17"/>
      <c r="E11" s="44" t="s">
        <v>22</v>
      </c>
      <c r="F11" s="45"/>
      <c r="I11" s="16" t="s">
        <v>14</v>
      </c>
      <c r="J11" s="18"/>
      <c r="K11" s="44" t="s">
        <v>22</v>
      </c>
      <c r="L11" s="45"/>
    </row>
    <row r="12" spans="2:16" x14ac:dyDescent="0.25">
      <c r="C12" s="16" t="s">
        <v>17</v>
      </c>
      <c r="D12" s="17"/>
      <c r="E12" s="46"/>
      <c r="F12" s="47"/>
      <c r="I12" s="16" t="s">
        <v>17</v>
      </c>
      <c r="J12" s="18"/>
      <c r="K12" s="46"/>
      <c r="L12" s="47"/>
    </row>
    <row r="13" spans="2:16" x14ac:dyDescent="0.25">
      <c r="C13" s="16" t="s">
        <v>18</v>
      </c>
      <c r="D13" s="17"/>
      <c r="E13" s="48"/>
      <c r="F13" s="49"/>
      <c r="I13" s="16" t="s">
        <v>18</v>
      </c>
      <c r="J13" s="18"/>
      <c r="K13" s="48"/>
      <c r="L13" s="49"/>
    </row>
    <row r="14" spans="2:16" x14ac:dyDescent="0.25">
      <c r="C14" s="16" t="s">
        <v>30</v>
      </c>
      <c r="D14" s="17"/>
      <c r="E14" s="44" t="s">
        <v>23</v>
      </c>
      <c r="F14" s="45"/>
      <c r="I14" s="16" t="s">
        <v>30</v>
      </c>
      <c r="J14" s="18"/>
      <c r="K14" s="44" t="s">
        <v>23</v>
      </c>
      <c r="L14" s="45"/>
    </row>
    <row r="15" spans="2:16" x14ac:dyDescent="0.25">
      <c r="C15" s="16" t="s">
        <v>15</v>
      </c>
      <c r="D15" s="17"/>
      <c r="E15" s="46"/>
      <c r="F15" s="47"/>
      <c r="I15" s="16" t="s">
        <v>15</v>
      </c>
      <c r="J15" s="18"/>
      <c r="K15" s="46"/>
      <c r="L15" s="52"/>
    </row>
    <row r="16" spans="2:16" x14ac:dyDescent="0.25">
      <c r="C16" s="16" t="s">
        <v>16</v>
      </c>
      <c r="D16" s="17"/>
      <c r="E16" s="48"/>
      <c r="F16" s="49"/>
      <c r="I16" s="16" t="s">
        <v>16</v>
      </c>
      <c r="J16" s="18"/>
      <c r="K16" s="40"/>
      <c r="L16" s="41"/>
    </row>
    <row r="17" spans="3:19" x14ac:dyDescent="0.25">
      <c r="O17" s="57" t="s">
        <v>6</v>
      </c>
      <c r="P17" s="57"/>
      <c r="Q17" s="57"/>
      <c r="R17" s="32"/>
    </row>
    <row r="19" spans="3:19" x14ac:dyDescent="0.25">
      <c r="C19" s="50">
        <v>2024</v>
      </c>
      <c r="D19" s="51"/>
      <c r="I19" s="50">
        <v>2024</v>
      </c>
      <c r="J19" s="51"/>
    </row>
    <row r="20" spans="3:19" x14ac:dyDescent="0.25">
      <c r="C20" s="16" t="s">
        <v>10</v>
      </c>
      <c r="D20" s="17">
        <f>AVERAGE('Data (aug 2018 - today)'!E1339:E1360)</f>
        <v>2056.512805039692</v>
      </c>
      <c r="E20" s="44" t="s">
        <v>20</v>
      </c>
      <c r="F20" s="45"/>
      <c r="I20" s="16" t="s">
        <v>10</v>
      </c>
      <c r="J20" s="18">
        <f>AVERAGE('Data (aug 2018 - today)'!C1339:C1360)</f>
        <v>2243.7727272727275</v>
      </c>
      <c r="K20" s="44" t="s">
        <v>20</v>
      </c>
      <c r="L20" s="45"/>
    </row>
    <row r="21" spans="3:19" x14ac:dyDescent="0.25">
      <c r="C21" s="16" t="s">
        <v>11</v>
      </c>
      <c r="D21" s="17">
        <f>AVERAGE('Data (aug 2018 - today)'!E1361:E1381)</f>
        <v>2057.1860786767757</v>
      </c>
      <c r="E21" s="46">
        <f>AVERAGE(D20:D22)</f>
        <v>2066.4873237813913</v>
      </c>
      <c r="F21" s="47"/>
      <c r="I21" s="16" t="s">
        <v>11</v>
      </c>
      <c r="J21" s="18">
        <f>AVERAGE('Data (aug 2018 - today)'!C1361:C1381)</f>
        <v>2220.6190476190477</v>
      </c>
      <c r="K21" s="46">
        <f>AVERAGE(J20:J22)</f>
        <v>2244.0472582972584</v>
      </c>
      <c r="L21" s="47"/>
    </row>
    <row r="22" spans="3:19" x14ac:dyDescent="0.25">
      <c r="C22" s="16" t="s">
        <v>12</v>
      </c>
      <c r="D22" s="17">
        <f>AVERAGE('Data (aug 2018 - today)'!E1382:E1401)</f>
        <v>2085.7630876277062</v>
      </c>
      <c r="E22" s="48"/>
      <c r="F22" s="49"/>
      <c r="I22" s="16" t="s">
        <v>12</v>
      </c>
      <c r="J22" s="18">
        <f>AVERAGE('Data (aug 2018 - today)'!C1382:C1401)</f>
        <v>2267.75</v>
      </c>
      <c r="K22" s="48"/>
      <c r="L22" s="49"/>
      <c r="S22" s="32"/>
    </row>
    <row r="23" spans="3:19" x14ac:dyDescent="0.25">
      <c r="C23" s="16" t="s">
        <v>13</v>
      </c>
      <c r="D23" s="17">
        <f>AVERAGE('Data (aug 2018 - today)'!E1402:E1422)</f>
        <v>2363.3642420940237</v>
      </c>
      <c r="E23" s="44" t="s">
        <v>21</v>
      </c>
      <c r="F23" s="45"/>
      <c r="I23" s="16" t="s">
        <v>13</v>
      </c>
      <c r="J23" s="18">
        <f>AVERAGE('Data (aug 2018 - today)'!C1402:C1422)</f>
        <v>2533.6190476190477</v>
      </c>
      <c r="K23" s="44" t="s">
        <v>21</v>
      </c>
      <c r="L23" s="45"/>
      <c r="O23" s="32"/>
      <c r="P23" s="32"/>
      <c r="Q23" s="32"/>
      <c r="R23" s="32"/>
      <c r="S23" s="32"/>
    </row>
    <row r="24" spans="3:19" x14ac:dyDescent="0.25">
      <c r="C24" s="16" t="s">
        <v>31</v>
      </c>
      <c r="D24" s="17">
        <f>AVERAGE('Data (aug 2018 - today)'!E1423:E1439)</f>
        <v>2433.3854238515141</v>
      </c>
      <c r="E24" s="46">
        <f>AVERAGE(D23:D25)</f>
        <v>2389.6052623344603</v>
      </c>
      <c r="F24" s="47"/>
      <c r="I24" s="16" t="s">
        <v>31</v>
      </c>
      <c r="J24" s="18">
        <f>AVERAGE('Data (aug 2018 - today)'!C1423:C1439)</f>
        <v>2633.1176470588234</v>
      </c>
      <c r="K24" s="46">
        <f>AVERAGE(J23:J25)</f>
        <v>2573.4122315592904</v>
      </c>
      <c r="L24" s="47"/>
      <c r="M24" s="57" t="s">
        <v>32</v>
      </c>
      <c r="N24" s="57"/>
      <c r="O24" s="57"/>
      <c r="P24" s="57"/>
      <c r="Q24" s="57"/>
      <c r="R24" s="57"/>
      <c r="S24" s="57"/>
    </row>
    <row r="25" spans="3:19" x14ac:dyDescent="0.25">
      <c r="C25" s="16" t="s">
        <v>29</v>
      </c>
      <c r="D25" s="17">
        <f>AVERAGE('Data (aug 2018 - today)'!E1440:E1457)</f>
        <v>2372.0661210578442</v>
      </c>
      <c r="E25" s="48"/>
      <c r="F25" s="49"/>
      <c r="I25" s="16" t="s">
        <v>29</v>
      </c>
      <c r="J25" s="18">
        <f>AVERAGE('Data (aug 2018 - today)'!C1440:C1457)</f>
        <v>2553.5</v>
      </c>
      <c r="K25" s="48"/>
      <c r="L25" s="49"/>
      <c r="M25" s="57"/>
      <c r="N25" s="57"/>
      <c r="O25" s="57"/>
      <c r="P25" s="57"/>
      <c r="Q25" s="57"/>
      <c r="R25" s="57"/>
      <c r="S25" s="57"/>
    </row>
    <row r="26" spans="3:19" x14ac:dyDescent="0.25">
      <c r="C26" s="16" t="s">
        <v>14</v>
      </c>
      <c r="D26" s="17">
        <f>AVERAGE('Data (aug 2018 - today)'!E1458:E1480)</f>
        <v>2228.3498718421729</v>
      </c>
      <c r="E26" s="44" t="s">
        <v>22</v>
      </c>
      <c r="F26" s="45"/>
      <c r="I26" s="16" t="s">
        <v>14</v>
      </c>
      <c r="J26" s="18">
        <f>AVERAGE('Data (aug 2018 - today)'!C1458:C1480)</f>
        <v>2416.1739130434785</v>
      </c>
      <c r="K26" s="44" t="s">
        <v>22</v>
      </c>
      <c r="L26" s="45"/>
    </row>
    <row r="27" spans="3:19" x14ac:dyDescent="0.25">
      <c r="C27" s="16" t="s">
        <v>17</v>
      </c>
      <c r="D27" s="17">
        <f>AVERAGE('Data (aug 2018 - today)'!E1481:E1502)</f>
        <v>2165.6656898954307</v>
      </c>
      <c r="E27" s="46">
        <f>AVERAGE(D26:D28)</f>
        <v>2206.8400899014891</v>
      </c>
      <c r="F27" s="47"/>
      <c r="I27" s="16" t="s">
        <v>17</v>
      </c>
      <c r="J27" s="18">
        <f>AVERAGE('Data (aug 2018 - today)'!C1481:C1502)</f>
        <v>2386.590909090909</v>
      </c>
      <c r="K27" s="46">
        <f>AVERAGE(J26:J28)</f>
        <v>2424.9216073781295</v>
      </c>
      <c r="L27" s="47"/>
    </row>
    <row r="28" spans="3:19" x14ac:dyDescent="0.25">
      <c r="C28" s="16" t="s">
        <v>18</v>
      </c>
      <c r="D28" s="17">
        <f>AVERAGE('Data (aug 2018 - today)'!E1503:E1523)</f>
        <v>2226.5047079668634</v>
      </c>
      <c r="E28" s="48"/>
      <c r="F28" s="49"/>
      <c r="I28" s="16" t="s">
        <v>18</v>
      </c>
      <c r="J28" s="18">
        <f>AVERAGE('Data (aug 2018 - today)'!C1503:C1523)</f>
        <v>2472</v>
      </c>
      <c r="K28" s="48"/>
      <c r="L28" s="49"/>
    </row>
    <row r="29" spans="3:19" x14ac:dyDescent="0.25">
      <c r="C29" s="16" t="s">
        <v>30</v>
      </c>
      <c r="D29" s="17">
        <f>AVERAGE('Data (aug 2018 - today)'!E1524:E1546)</f>
        <v>2405.8658543889069</v>
      </c>
      <c r="E29" s="44" t="s">
        <v>23</v>
      </c>
      <c r="F29" s="45"/>
      <c r="I29" s="16" t="s">
        <v>30</v>
      </c>
      <c r="J29" s="18">
        <f>AVERAGE('Data (aug 2018 - today)'!C1524:C1546)</f>
        <v>2623.5652173913045</v>
      </c>
      <c r="K29" s="44" t="s">
        <v>23</v>
      </c>
      <c r="L29" s="45"/>
    </row>
    <row r="30" spans="3:19" x14ac:dyDescent="0.25">
      <c r="C30" s="16" t="s">
        <v>15</v>
      </c>
      <c r="D30" s="17">
        <f>AVERAGE('Data (aug 2018 - today)'!E1547:E1567)</f>
        <v>2462.9441087495993</v>
      </c>
      <c r="E30" s="46">
        <f>AVERAGE(D29:D31)</f>
        <v>2444.5445377380511</v>
      </c>
      <c r="F30" s="47"/>
      <c r="I30" s="16" t="s">
        <v>15</v>
      </c>
      <c r="J30" s="18">
        <f>AVERAGE('Data (aug 2018 - today)'!C1547:C1567)</f>
        <v>2617.2380952380954</v>
      </c>
      <c r="K30" s="46">
        <f>AVERAGE(J29:J31)</f>
        <v>2608.6011042097998</v>
      </c>
      <c r="L30" s="52"/>
    </row>
    <row r="31" spans="3:19" x14ac:dyDescent="0.25">
      <c r="C31" s="16" t="s">
        <v>16</v>
      </c>
      <c r="D31" s="17">
        <f>AVERAGE('Data (aug 2018 - today)'!E1568:E1585)</f>
        <v>2464.823650075647</v>
      </c>
      <c r="E31" s="48"/>
      <c r="F31" s="49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25">
      <c r="J32"/>
    </row>
    <row r="33" spans="3:12" x14ac:dyDescent="0.25">
      <c r="J33"/>
    </row>
    <row r="34" spans="3:12" x14ac:dyDescent="0.25">
      <c r="C34" s="62">
        <v>2023</v>
      </c>
      <c r="D34" s="62"/>
      <c r="I34" s="62">
        <v>2023</v>
      </c>
      <c r="J34" s="62"/>
    </row>
    <row r="35" spans="3:12" x14ac:dyDescent="0.25">
      <c r="C35" s="16" t="s">
        <v>10</v>
      </c>
      <c r="D35" s="17">
        <f>AVERAGE('Data (aug 2018 - today)'!E1091:E1110)</f>
        <v>2350.7302740017758</v>
      </c>
      <c r="E35" s="45" t="s">
        <v>20</v>
      </c>
      <c r="F35" s="45"/>
      <c r="I35" s="16" t="s">
        <v>10</v>
      </c>
      <c r="J35" s="18">
        <f>AVERAGE('Data (aug 2018 - today)'!C1091:C1110)</f>
        <v>2538.65</v>
      </c>
      <c r="K35" s="44" t="s">
        <v>20</v>
      </c>
      <c r="L35" s="45"/>
    </row>
    <row r="36" spans="3:12" x14ac:dyDescent="0.25">
      <c r="C36" s="16" t="s">
        <v>11</v>
      </c>
      <c r="D36" s="17">
        <f>AVERAGE('Data (aug 2018 - today)'!E1111:E1130)</f>
        <v>2301.1037609798054</v>
      </c>
      <c r="E36" s="47">
        <f>AVERAGE(D35:D37)</f>
        <v>2281.8902044528945</v>
      </c>
      <c r="F36" s="47"/>
      <c r="I36" s="16" t="s">
        <v>11</v>
      </c>
      <c r="J36" s="18">
        <f>AVERAGE('Data (aug 2018 - today)'!C1111:C1130)</f>
        <v>2466.9</v>
      </c>
      <c r="K36" s="46">
        <f>AVERAGE(J35:J37)</f>
        <v>2451.2123188405799</v>
      </c>
      <c r="L36" s="52"/>
    </row>
    <row r="37" spans="3:12" x14ac:dyDescent="0.25">
      <c r="C37" s="16" t="s">
        <v>12</v>
      </c>
      <c r="D37" s="17">
        <f>AVERAGE('Data (aug 2018 - today)'!E1131:E1153)</f>
        <v>2193.8365783771023</v>
      </c>
      <c r="E37" s="49"/>
      <c r="F37" s="49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25">
      <c r="C38" s="16" t="s">
        <v>13</v>
      </c>
      <c r="D38" s="17">
        <f>AVERAGE('Data (aug 2018 - today)'!E1154:E1171)</f>
        <v>2162.1514973710441</v>
      </c>
      <c r="E38" s="45" t="s">
        <v>21</v>
      </c>
      <c r="F38" s="45"/>
      <c r="I38" s="16" t="s">
        <v>13</v>
      </c>
      <c r="J38" s="18">
        <f>AVERAGE('Data (aug 2018 - today)'!C1154:C1171)</f>
        <v>2371.1388888888887</v>
      </c>
      <c r="K38" s="44" t="s">
        <v>21</v>
      </c>
      <c r="L38" s="45"/>
    </row>
    <row r="39" spans="3:12" x14ac:dyDescent="0.25">
      <c r="C39" s="16" t="s">
        <v>31</v>
      </c>
      <c r="D39" s="17">
        <f>AVERAGE('Data (aug 2018 - today)'!E1172:E1190)</f>
        <v>2084.9469844850996</v>
      </c>
      <c r="E39" s="47">
        <f>AVERAGE(D38:D40)</f>
        <v>2101.2768989380638</v>
      </c>
      <c r="F39" s="52"/>
      <c r="I39" s="16" t="s">
        <v>31</v>
      </c>
      <c r="J39" s="18">
        <f>AVERAGE('Data (aug 2018 - today)'!C1172:C1189)</f>
        <v>2271.5555555555557</v>
      </c>
      <c r="K39" s="46">
        <f>AVERAGE(J38:J40)</f>
        <v>2233.1422198008308</v>
      </c>
      <c r="L39" s="52"/>
    </row>
    <row r="40" spans="3:12" x14ac:dyDescent="0.25">
      <c r="C40" s="16" t="s">
        <v>29</v>
      </c>
      <c r="D40" s="17">
        <f>AVERAGE('Data (aug 2018 - today)'!E1191:E1210)</f>
        <v>2056.7322149580477</v>
      </c>
      <c r="E40" s="52"/>
      <c r="F40" s="52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25">
      <c r="C41" s="16" t="s">
        <v>14</v>
      </c>
      <c r="D41" s="17">
        <f>AVERAGE('Data (aug 2018 - today)'!E1211:E1232)</f>
        <v>1990.6292779430653</v>
      </c>
      <c r="E41" s="44" t="s">
        <v>22</v>
      </c>
      <c r="F41" s="45"/>
      <c r="I41" s="16" t="s">
        <v>14</v>
      </c>
      <c r="J41" s="18">
        <f>AVERAGE('Data (aug 2018 - today)'!C1211:C1232)</f>
        <v>2199.9545454545455</v>
      </c>
      <c r="K41" s="44" t="s">
        <v>22</v>
      </c>
      <c r="L41" s="45"/>
    </row>
    <row r="42" spans="3:12" x14ac:dyDescent="0.25">
      <c r="C42" s="16" t="s">
        <v>17</v>
      </c>
      <c r="D42" s="17">
        <f>AVERAGE('Data (aug 2018 - today)'!E1233:E1254)</f>
        <v>2007.6022378344753</v>
      </c>
      <c r="E42" s="53">
        <f>AVERAGE(D41:D43)</f>
        <v>2025.9037319057491</v>
      </c>
      <c r="F42" s="54"/>
      <c r="I42" s="16" t="s">
        <v>17</v>
      </c>
      <c r="J42" s="18">
        <f>AVERAGE('Data (aug 2018 - today)'!C1233:C1254)</f>
        <v>2190.2727272727275</v>
      </c>
      <c r="K42" s="53">
        <f>AVERAGE(J41:J43)</f>
        <v>2204.0916305916307</v>
      </c>
      <c r="L42" s="54"/>
    </row>
    <row r="43" spans="3:12" x14ac:dyDescent="0.25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25">
      <c r="C44" s="16" t="s">
        <v>30</v>
      </c>
      <c r="D44" s="17">
        <f>AVERAGE('Data (aug 2018 - today)'!E1276:E1297)</f>
        <v>2108.5491002953486</v>
      </c>
      <c r="E44" s="44" t="s">
        <v>23</v>
      </c>
      <c r="F44" s="45"/>
      <c r="I44" s="16" t="s">
        <v>30</v>
      </c>
      <c r="J44" s="18">
        <f>AVERAGE('Data (aug 2018 - today)'!C1276:C1297)</f>
        <v>2226.2727272727275</v>
      </c>
      <c r="K44" s="44" t="s">
        <v>23</v>
      </c>
      <c r="L44" s="45"/>
    </row>
    <row r="45" spans="3:12" x14ac:dyDescent="0.25">
      <c r="C45" s="16" t="s">
        <v>15</v>
      </c>
      <c r="D45" s="17">
        <f>AVERAGE('Data (aug 2018 - today)'!E1298:E1319)</f>
        <v>2072.5637564363319</v>
      </c>
      <c r="E45" s="53">
        <f>AVERAGE('Data (aug 2018 - today)'!E1276:E1338)</f>
        <v>2075.4897593266887</v>
      </c>
      <c r="F45" s="54"/>
      <c r="I45" s="16" t="s">
        <v>15</v>
      </c>
      <c r="J45" s="18">
        <f>AVERAGE('Data (aug 2018 - today)'!C1298:C1319)</f>
        <v>2238.2272727272725</v>
      </c>
      <c r="K45" s="53">
        <f>AVERAGE('Data (aug 2018 - today)'!C1276:C1338)</f>
        <v>2229.9523809523807</v>
      </c>
      <c r="L45" s="54"/>
    </row>
    <row r="46" spans="3:12" x14ac:dyDescent="0.25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25">
      <c r="C49" s="62">
        <v>2022</v>
      </c>
      <c r="D49" s="62"/>
      <c r="I49" s="62">
        <v>2022</v>
      </c>
      <c r="J49" s="62"/>
    </row>
    <row r="50" spans="3:12" x14ac:dyDescent="0.25">
      <c r="C50" s="16" t="s">
        <v>10</v>
      </c>
      <c r="D50" s="17">
        <f>AVERAGE('Data (aug 2018 - today)'!E840:E859)</f>
        <v>2650.084445955808</v>
      </c>
      <c r="E50" s="44" t="s">
        <v>20</v>
      </c>
      <c r="F50" s="45"/>
      <c r="I50" s="16" t="s">
        <v>10</v>
      </c>
      <c r="J50" s="18">
        <f>AVERAGE('Data (aug 2018 - today)'!C840:C859)</f>
        <v>3001.1</v>
      </c>
      <c r="K50" s="44" t="s">
        <v>20</v>
      </c>
      <c r="L50" s="45"/>
    </row>
    <row r="51" spans="3:12" x14ac:dyDescent="0.25">
      <c r="C51" s="16" t="s">
        <v>11</v>
      </c>
      <c r="D51" s="17">
        <f>AVERAGE('Data (aug 2018 - today)'!E860:E879)</f>
        <v>2864.6585657349465</v>
      </c>
      <c r="E51" s="46">
        <f>AVERAGE(D50:D52)</f>
        <v>2918.7920476759755</v>
      </c>
      <c r="F51" s="52"/>
      <c r="I51" s="16" t="s">
        <v>11</v>
      </c>
      <c r="J51" s="18">
        <f>AVERAGE('Data (aug 2018 - today)'!C860:C879)</f>
        <v>3242.85</v>
      </c>
      <c r="K51" s="46">
        <f>AVERAGE(J50:J52)</f>
        <v>3272.0992753623191</v>
      </c>
      <c r="L51" s="52"/>
    </row>
    <row r="52" spans="3:12" x14ac:dyDescent="0.25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25">
      <c r="C53" s="16" t="s">
        <v>13</v>
      </c>
      <c r="D53" s="17">
        <f>AVERAGE('Data (aug 2018 - today)'!E903:E921)</f>
        <v>3039.7802271292608</v>
      </c>
      <c r="E53" s="44" t="s">
        <v>21</v>
      </c>
      <c r="F53" s="45"/>
      <c r="I53" s="16" t="s">
        <v>13</v>
      </c>
      <c r="J53" s="18">
        <f>AVERAGE('Data (aug 2018 - today)'!C903:C921)</f>
        <v>3292.0526315789475</v>
      </c>
      <c r="K53" s="44" t="s">
        <v>21</v>
      </c>
      <c r="L53" s="45"/>
    </row>
    <row r="54" spans="3:12" x14ac:dyDescent="0.25">
      <c r="C54" s="16" t="s">
        <v>31</v>
      </c>
      <c r="D54" s="17">
        <f>AVERAGE('Data (aug 2018 - today)'!E922:E942)</f>
        <v>2718.3328823809238</v>
      </c>
      <c r="E54" s="46">
        <f>AVERAGE(D53:D55)</f>
        <v>2742.725574532687</v>
      </c>
      <c r="F54" s="52"/>
      <c r="I54" s="16" t="s">
        <v>31</v>
      </c>
      <c r="J54" s="18">
        <f>AVERAGE('Data (aug 2018 - today)'!C922:C942)</f>
        <v>2873.3809523809523</v>
      </c>
      <c r="K54" s="46">
        <f>AVERAGE(J53:J55)</f>
        <v>2925.5334168755221</v>
      </c>
      <c r="L54" s="52"/>
    </row>
    <row r="55" spans="3:12" x14ac:dyDescent="0.25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25">
      <c r="C56" s="16" t="s">
        <v>14</v>
      </c>
      <c r="D56" s="17">
        <f>AVERAGE('Data (aug 2018 - today)'!E964:E984)</f>
        <v>2376.0175550150543</v>
      </c>
      <c r="E56" s="44" t="s">
        <v>22</v>
      </c>
      <c r="F56" s="45"/>
      <c r="I56" s="16" t="s">
        <v>14</v>
      </c>
      <c r="J56" s="18">
        <f>AVERAGE('Data (aug 2018 - today)'!C964:C984)</f>
        <v>2422.3095238095239</v>
      </c>
      <c r="K56" s="44" t="s">
        <v>22</v>
      </c>
      <c r="L56" s="45"/>
    </row>
    <row r="57" spans="3:12" x14ac:dyDescent="0.25">
      <c r="C57" s="16" t="s">
        <v>17</v>
      </c>
      <c r="D57" s="17">
        <f>AVERAGE('Data (aug 2018 - today)'!E985:E1006)</f>
        <v>2402.6899601071891</v>
      </c>
      <c r="E57" s="46">
        <f>AVERAGE(D56:D58)</f>
        <v>2350.4640758114251</v>
      </c>
      <c r="F57" s="52"/>
      <c r="I57" s="16" t="s">
        <v>17</v>
      </c>
      <c r="J57" s="18">
        <f>AVERAGE('Data (aug 2018 - today)'!C985:C1006)</f>
        <v>2433.75</v>
      </c>
      <c r="K57" s="46">
        <f>AVERAGE(J56:J58)</f>
        <v>2369.1259018759019</v>
      </c>
      <c r="L57" s="52"/>
    </row>
    <row r="58" spans="3:12" x14ac:dyDescent="0.25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25">
      <c r="C59" s="16" t="s">
        <v>30</v>
      </c>
      <c r="D59" s="17">
        <f>AVERAGE('Data (aug 2018 - today)'!E1029:E1049)</f>
        <v>2307.6830634688022</v>
      </c>
      <c r="E59" s="44" t="s">
        <v>23</v>
      </c>
      <c r="F59" s="45"/>
      <c r="I59" s="16" t="s">
        <v>30</v>
      </c>
      <c r="J59" s="18">
        <f>AVERAGE('Data (aug 2018 - today)'!C1029:C1048)</f>
        <v>2275.8249999999998</v>
      </c>
      <c r="K59" s="44" t="s">
        <v>23</v>
      </c>
      <c r="L59" s="45"/>
    </row>
    <row r="60" spans="3:12" x14ac:dyDescent="0.25">
      <c r="C60" s="16" t="s">
        <v>15</v>
      </c>
      <c r="D60" s="17">
        <f>AVERAGE('Data (aug 2018 - today)'!E1050:E1070)</f>
        <v>2321.8165638228375</v>
      </c>
      <c r="E60" s="46">
        <f>AVERAGE(D59:D61)</f>
        <v>2312.8834343231938</v>
      </c>
      <c r="F60" s="52"/>
      <c r="I60" s="16" t="s">
        <v>15</v>
      </c>
      <c r="J60" s="18">
        <f>AVERAGE('Data (aug 2018 - today)'!C1050:C1070)</f>
        <v>2366.3333333333335</v>
      </c>
      <c r="K60" s="46">
        <f>AVERAGE(J59:J61)</f>
        <v>2361.4861111111109</v>
      </c>
      <c r="L60" s="52"/>
    </row>
    <row r="61" spans="3:12" x14ac:dyDescent="0.25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25">
      <c r="C64" s="62">
        <v>2021</v>
      </c>
      <c r="D64" s="62"/>
      <c r="I64" s="62">
        <v>2021</v>
      </c>
      <c r="J64" s="62"/>
    </row>
    <row r="65" spans="3:12" x14ac:dyDescent="0.25">
      <c r="C65" s="16" t="s">
        <v>10</v>
      </c>
      <c r="D65" s="17">
        <f>AVERAGE('Data (aug 2018 - today)'!E590:E608)</f>
        <v>1645.647127158886</v>
      </c>
      <c r="E65" s="44" t="s">
        <v>20</v>
      </c>
      <c r="F65" s="45"/>
      <c r="I65" s="16" t="s">
        <v>10</v>
      </c>
      <c r="J65" s="18">
        <f>AVERAGE('Data (aug 2018 - today)'!C590:C608)</f>
        <v>2002.8421052631579</v>
      </c>
      <c r="K65" s="44" t="s">
        <v>20</v>
      </c>
      <c r="L65" s="45"/>
    </row>
    <row r="66" spans="3:12" x14ac:dyDescent="0.25">
      <c r="C66" s="16" t="s">
        <v>11</v>
      </c>
      <c r="D66" s="17">
        <f>AVERAGE('Data (aug 2018 - today)'!E609:E628)</f>
        <v>1722.16411210666</v>
      </c>
      <c r="E66" s="46">
        <f>AVERAGE(D65:D67)</f>
        <v>1738.6389393704569</v>
      </c>
      <c r="F66" s="47"/>
      <c r="I66" s="16" t="s">
        <v>11</v>
      </c>
      <c r="J66" s="18">
        <f>AVERAGE('Data (aug 2018 - today)'!C609:C628)</f>
        <v>2084.0500000000002</v>
      </c>
      <c r="K66" s="46">
        <f>AVERAGE(J65:J67)</f>
        <v>2096.0397926634769</v>
      </c>
      <c r="L66" s="52"/>
    </row>
    <row r="67" spans="3:12" x14ac:dyDescent="0.25">
      <c r="C67" s="16" t="s">
        <v>12</v>
      </c>
      <c r="D67" s="17">
        <f>AVERAGE('Data (aug 2018 - today)'!E629:E650)</f>
        <v>1848.1055788458252</v>
      </c>
      <c r="E67" s="48"/>
      <c r="F67" s="49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25">
      <c r="C68" s="16" t="s">
        <v>13</v>
      </c>
      <c r="D68" s="17">
        <f>AVERAGE('Data (aug 2018 - today)'!E651:E670)</f>
        <v>1941.0763343563638</v>
      </c>
      <c r="E68" s="44" t="s">
        <v>21</v>
      </c>
      <c r="F68" s="45"/>
      <c r="I68" s="16" t="s">
        <v>13</v>
      </c>
      <c r="J68" s="18">
        <f>AVERAGE('Data (aug 2018 - today)'!C651:C670)</f>
        <v>2324.3375000000001</v>
      </c>
      <c r="K68" s="44" t="s">
        <v>21</v>
      </c>
      <c r="L68" s="45"/>
    </row>
    <row r="69" spans="3:12" x14ac:dyDescent="0.25">
      <c r="C69" s="16" t="s">
        <v>31</v>
      </c>
      <c r="D69" s="17">
        <f>AVERAGE('Data (aug 2018 - today)'!E671:E689)</f>
        <v>2024.502578180877</v>
      </c>
      <c r="E69" s="46">
        <f>AVERAGE(D68:D70)</f>
        <v>2000.428331636198</v>
      </c>
      <c r="F69" s="47"/>
      <c r="I69" s="16" t="s">
        <v>31</v>
      </c>
      <c r="J69" s="18">
        <f>AVERAGE('Data (aug 2018 - today)'!C671:C689)</f>
        <v>2458.8421052631579</v>
      </c>
      <c r="K69" s="46">
        <f>AVERAGE(J68:J70)</f>
        <v>2412.4487573099414</v>
      </c>
      <c r="L69" s="52"/>
    </row>
    <row r="70" spans="3:12" x14ac:dyDescent="0.25">
      <c r="C70" s="16" t="s">
        <v>29</v>
      </c>
      <c r="D70" s="17">
        <f>AVERAGE('Data (aug 2018 - today)'!E690:E710)</f>
        <v>2035.7060823713534</v>
      </c>
      <c r="E70" s="48"/>
      <c r="F70" s="49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25">
      <c r="C71" s="16" t="s">
        <v>14</v>
      </c>
      <c r="D71" s="17">
        <f>AVERAGE('Data (aug 2018 - today)'!E711:E732)</f>
        <v>2120.0735556464383</v>
      </c>
      <c r="E71" s="44" t="s">
        <v>22</v>
      </c>
      <c r="F71" s="45"/>
      <c r="I71" s="16" t="s">
        <v>14</v>
      </c>
      <c r="J71" s="18">
        <f>AVERAGE('Data (aug 2018 - today)'!C711:C732)</f>
        <v>2508.931818181818</v>
      </c>
      <c r="K71" s="44" t="s">
        <v>22</v>
      </c>
      <c r="L71" s="45"/>
    </row>
    <row r="72" spans="3:12" x14ac:dyDescent="0.25">
      <c r="C72" s="16" t="s">
        <v>17</v>
      </c>
      <c r="D72" s="17">
        <f>AVERAGE('Data (aug 2018 - today)'!E733:E753)</f>
        <v>2211.5909389281865</v>
      </c>
      <c r="E72" s="46">
        <f>AVERAGE(D71:D73)</f>
        <v>2251.6692972012988</v>
      </c>
      <c r="F72" s="47"/>
      <c r="I72" s="16" t="s">
        <v>17</v>
      </c>
      <c r="J72" s="18">
        <f>AVERAGE('Data (aug 2018 - today)'!C733:C753)</f>
        <v>2602.9642857142858</v>
      </c>
      <c r="K72" s="46">
        <f>AVERAGE(J71:J73)</f>
        <v>2654.7115800865799</v>
      </c>
      <c r="L72" s="52"/>
    </row>
    <row r="73" spans="3:12" x14ac:dyDescent="0.25">
      <c r="C73" s="16" t="s">
        <v>18</v>
      </c>
      <c r="D73" s="17">
        <f>AVERAGE('Data (aug 2018 - today)'!E754:E775)</f>
        <v>2423.3433970292722</v>
      </c>
      <c r="E73" s="48"/>
      <c r="F73" s="49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25">
      <c r="C74" s="16" t="s">
        <v>30</v>
      </c>
      <c r="D74" s="17">
        <f>AVERAGE('Data (aug 2018 - today)'!E776:E796)</f>
        <v>2548.1338992467158</v>
      </c>
      <c r="E74" s="44" t="s">
        <v>23</v>
      </c>
      <c r="F74" s="45"/>
      <c r="I74" s="16" t="s">
        <v>30</v>
      </c>
      <c r="J74" s="18">
        <f>AVERAGE('Data (aug 2018 - today)'!C776:C796)</f>
        <v>2956.8452380952381</v>
      </c>
      <c r="K74" s="44" t="s">
        <v>23</v>
      </c>
      <c r="L74" s="45"/>
    </row>
    <row r="75" spans="3:12" x14ac:dyDescent="0.25">
      <c r="C75" s="16" t="s">
        <v>15</v>
      </c>
      <c r="D75" s="17">
        <f>AVERAGE('Data (aug 2018 - today)'!E797:E818)</f>
        <v>2317.3682257723895</v>
      </c>
      <c r="E75" s="46">
        <f>AVERAGE(D74:D76)</f>
        <v>2415.3363901815378</v>
      </c>
      <c r="F75" s="47"/>
      <c r="I75" s="16" t="s">
        <v>15</v>
      </c>
      <c r="J75" s="18">
        <f>AVERAGE('Data (aug 2018 - today)'!C797:C818)</f>
        <v>2644.806818181818</v>
      </c>
      <c r="K75" s="46">
        <f>AVERAGE(J74:J76)</f>
        <v>2764.3760822510826</v>
      </c>
      <c r="L75" s="52"/>
    </row>
    <row r="76" spans="3:12" x14ac:dyDescent="0.25">
      <c r="C76" s="16" t="s">
        <v>16</v>
      </c>
      <c r="D76" s="17">
        <f>AVERAGE('Data (aug 2018 - today)'!E819:E839)</f>
        <v>2380.5070455255086</v>
      </c>
      <c r="E76" s="48"/>
      <c r="F76" s="49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C19:D19"/>
    <mergeCell ref="E20:F20"/>
    <mergeCell ref="E24:F25"/>
    <mergeCell ref="E29:F29"/>
    <mergeCell ref="E27:F28"/>
    <mergeCell ref="E26:F26"/>
    <mergeCell ref="E21:F22"/>
    <mergeCell ref="E23:F23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K72:L73"/>
    <mergeCell ref="K74:L74"/>
    <mergeCell ref="K60:L61"/>
    <mergeCell ref="K65:L65"/>
    <mergeCell ref="K66:L67"/>
    <mergeCell ref="K68:L68"/>
    <mergeCell ref="K69:L70"/>
    <mergeCell ref="E59:F59"/>
    <mergeCell ref="E66:F67"/>
    <mergeCell ref="E65:F65"/>
    <mergeCell ref="E69:F70"/>
    <mergeCell ref="E72:F7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E42:F42"/>
    <mergeCell ref="K42:L42"/>
    <mergeCell ref="E44:F44"/>
    <mergeCell ref="E39:F40"/>
    <mergeCell ref="K39:L40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C4:D4"/>
    <mergeCell ref="I4:J4"/>
    <mergeCell ref="E5:F5"/>
    <mergeCell ref="K5:L5"/>
    <mergeCell ref="E6:F7"/>
    <mergeCell ref="K6:L7"/>
    <mergeCell ref="E8:F8"/>
    <mergeCell ref="K8:L8"/>
    <mergeCell ref="E9:F10"/>
    <mergeCell ref="K9:L10"/>
    <mergeCell ref="E11:F11"/>
    <mergeCell ref="K11:L11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57" t="s">
        <v>6</v>
      </c>
      <c r="J16" s="57"/>
      <c r="K16" s="57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topLeftCell="A13" zoomScale="70" zoomScaleNormal="70" workbookViewId="0">
      <selection activeCell="AI41" sqref="AI41"/>
    </sheetView>
  </sheetViews>
  <sheetFormatPr defaultRowHeight="15" x14ac:dyDescent="0.25"/>
  <sheetData>
    <row r="20" spans="12:36" x14ac:dyDescent="0.25">
      <c r="AF20" s="57" t="s">
        <v>6</v>
      </c>
      <c r="AG20" s="57"/>
      <c r="AH20" s="57"/>
      <c r="AI20" s="57"/>
      <c r="AJ20" s="57"/>
    </row>
    <row r="21" spans="12:36" x14ac:dyDescent="0.25">
      <c r="AF21" s="57"/>
      <c r="AG21" s="57"/>
      <c r="AH21" s="57"/>
      <c r="AI21" s="57"/>
      <c r="AJ21" s="57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topLeftCell="A10" zoomScale="70" zoomScaleNormal="70" workbookViewId="0">
      <selection activeCell="AC48" sqref="AC48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70" zoomScaleNormal="70" workbookViewId="0">
      <selection activeCell="AA6" sqref="AA6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70" zoomScaleNormal="70" workbookViewId="0">
      <selection activeCell="AC25" sqref="AC2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70" zoomScaleNormal="70" workbookViewId="0">
      <selection activeCell="AA4" sqref="AA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70" zoomScaleNormal="70" workbookViewId="0">
      <selection activeCell="AB3" sqref="AB3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2025-07-04T06:32:39Z</dcterms:modified>
</cp:coreProperties>
</file>